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Finance-QCH\FINACCTS\Monthly £25k Report\2023-24\M02\"/>
    </mc:Choice>
  </mc:AlternateContent>
  <bookViews>
    <workbookView xWindow="0" yWindow="0" windowWidth="28800" windowHeight="10800"/>
  </bookViews>
  <sheets>
    <sheet name="Report1" sheetId="1" r:id="rId1"/>
    <sheet name="Key for renaming balance" sheetId="2" r:id="rId2"/>
  </sheets>
  <calcPr calcId="162913"/>
</workbook>
</file>

<file path=xl/calcChain.xml><?xml version="1.0" encoding="utf-8"?>
<calcChain xmlns="http://schemas.openxmlformats.org/spreadsheetml/2006/main">
  <c r="K4" i="1" l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29" i="1"/>
  <c r="K230" i="1"/>
  <c r="K231" i="1"/>
  <c r="K232" i="1"/>
  <c r="K233" i="1"/>
  <c r="K3" i="1"/>
</calcChain>
</file>

<file path=xl/sharedStrings.xml><?xml version="1.0" encoding="utf-8"?>
<sst xmlns="http://schemas.openxmlformats.org/spreadsheetml/2006/main" count="1646" uniqueCount="399">
  <si>
    <t>Department Family</t>
  </si>
  <si>
    <t>Entity</t>
  </si>
  <si>
    <t>Date Paid</t>
  </si>
  <si>
    <t>Expense Type</t>
  </si>
  <si>
    <t>Expenses Area</t>
  </si>
  <si>
    <t>Supplier Name</t>
  </si>
  <si>
    <t>Transaction Reference</t>
  </si>
  <si>
    <t>Total</t>
  </si>
  <si>
    <t>VAT Registration Number</t>
  </si>
  <si>
    <t>Department of Health</t>
  </si>
  <si>
    <t>Imperial College Healthcare NHS Trust</t>
  </si>
  <si>
    <t>Agency Nursing: Qualified</t>
  </si>
  <si>
    <t>Div Of Med &amp; Integrated Care</t>
  </si>
  <si>
    <t>Reed Specialist Recruitment Ltd</t>
  </si>
  <si>
    <t>4791990</t>
  </si>
  <si>
    <t>Optional requirement only</t>
  </si>
  <si>
    <t>Div Of Surg, Cardiov &amp; Cancer</t>
  </si>
  <si>
    <t>Bldg/Eng Equip Maint/Rep</t>
  </si>
  <si>
    <t>Estates Directorate</t>
  </si>
  <si>
    <t>Cbre Managed Services Ltd</t>
  </si>
  <si>
    <t>4791985</t>
  </si>
  <si>
    <t>Computer Software/License</t>
  </si>
  <si>
    <t>Information &amp; Comms Technology</t>
  </si>
  <si>
    <t>Bytes Software Services Limited</t>
  </si>
  <si>
    <t>4785907</t>
  </si>
  <si>
    <t>Cy Auc -Addns-Bd Purchased</t>
  </si>
  <si>
    <t>Capital Summary</t>
  </si>
  <si>
    <t>Cuffe  Plc</t>
  </si>
  <si>
    <t>4769443</t>
  </si>
  <si>
    <t>4772249</t>
  </si>
  <si>
    <t>4772419</t>
  </si>
  <si>
    <t>4774914</t>
  </si>
  <si>
    <t>4774915</t>
  </si>
  <si>
    <t>4774916</t>
  </si>
  <si>
    <t>4776504</t>
  </si>
  <si>
    <t>4778575</t>
  </si>
  <si>
    <t>4791558</t>
  </si>
  <si>
    <t>M&amp;J Group (Construction &amp; Roofin) Ltd [Cs]</t>
  </si>
  <si>
    <t>4777211</t>
  </si>
  <si>
    <t>Cy Auc -Addns- Prof Fee)-Purch</t>
  </si>
  <si>
    <t>4778576</t>
  </si>
  <si>
    <t>Drugs Pbr Excluded</t>
  </si>
  <si>
    <t>Healthcare At Home Ltd</t>
  </si>
  <si>
    <t>4790013</t>
  </si>
  <si>
    <t>Electricity</t>
  </si>
  <si>
    <t>Edf Energy Customer Plc</t>
  </si>
  <si>
    <t>4791950</t>
  </si>
  <si>
    <t>4791958</t>
  </si>
  <si>
    <t>4791961</t>
  </si>
  <si>
    <t>4791964</t>
  </si>
  <si>
    <t>Items Pending Investigation</t>
  </si>
  <si>
    <t>Ichnt Balance Sheet</t>
  </si>
  <si>
    <t>4726877</t>
  </si>
  <si>
    <t>4726878</t>
  </si>
  <si>
    <t>Jac - Stock</t>
  </si>
  <si>
    <t>Balance Sheet St Marys</t>
  </si>
  <si>
    <t>Alliance Healthcare (Distribution) Ltd</t>
  </si>
  <si>
    <t>4792262</t>
  </si>
  <si>
    <t>Minor Works</t>
  </si>
  <si>
    <t>Div Of Women &amp; Clin Support</t>
  </si>
  <si>
    <t>Other Research Exp - Pay</t>
  </si>
  <si>
    <t>Rd Medical Directorate</t>
  </si>
  <si>
    <t>Imperial College London</t>
  </si>
  <si>
    <t>4689923</t>
  </si>
  <si>
    <t>Rdwomen And Children Division</t>
  </si>
  <si>
    <t>4789372</t>
  </si>
  <si>
    <t>4791014</t>
  </si>
  <si>
    <t>Other Transport Costs</t>
  </si>
  <si>
    <t>Pathology</t>
  </si>
  <si>
    <t>Dhl Supply Chain  (Former Excel)</t>
  </si>
  <si>
    <t>54088</t>
  </si>
  <si>
    <t>Services Received - Nhsts</t>
  </si>
  <si>
    <t>Central London Community Healthcare Nhs Trust</t>
  </si>
  <si>
    <t>4773154</t>
  </si>
  <si>
    <t>London North West Univ Healthcare Nhs Trust</t>
  </si>
  <si>
    <t>4638463</t>
  </si>
  <si>
    <t>Staff Location/Bleeps</t>
  </si>
  <si>
    <t>Softcat Plc</t>
  </si>
  <si>
    <t>4792335</t>
  </si>
  <si>
    <t>Books  Journals &amp; Subscr</t>
  </si>
  <si>
    <t>Office Of Chief Executive</t>
  </si>
  <si>
    <t>Foundation Trust Network</t>
  </si>
  <si>
    <t>4779146</t>
  </si>
  <si>
    <t>Cnst Contributions</t>
  </si>
  <si>
    <t>Central Costs</t>
  </si>
  <si>
    <t>Nhs Resolution</t>
  </si>
  <si>
    <t>4795647</t>
  </si>
  <si>
    <t>Consultancy Fees</t>
  </si>
  <si>
    <t>Information Governance Services Limited</t>
  </si>
  <si>
    <t>4785441</t>
  </si>
  <si>
    <t>4776490</t>
  </si>
  <si>
    <t>4776494</t>
  </si>
  <si>
    <t>Imaging Matters</t>
  </si>
  <si>
    <t>4784121</t>
  </si>
  <si>
    <t>4776076</t>
  </si>
  <si>
    <t>4776879</t>
  </si>
  <si>
    <t>Vista Maintenance Services Limited</t>
  </si>
  <si>
    <t>4778197</t>
  </si>
  <si>
    <t>Cy Auc -Addns- It Eqpt-Addns</t>
  </si>
  <si>
    <t>Cdw Ltd</t>
  </si>
  <si>
    <t>4791512</t>
  </si>
  <si>
    <t>4776507</t>
  </si>
  <si>
    <t>4776510</t>
  </si>
  <si>
    <t>4776514</t>
  </si>
  <si>
    <t>Equip Maint Contracts</t>
  </si>
  <si>
    <t>Hitachi High-Tech Europe Gmbh</t>
  </si>
  <si>
    <t>54314</t>
  </si>
  <si>
    <t>Insurance Costs</t>
  </si>
  <si>
    <t>Alloga Uk Ltd</t>
  </si>
  <si>
    <t>4793706</t>
  </si>
  <si>
    <t>Janssen-Cilag Ltd</t>
  </si>
  <si>
    <t>4793930</t>
  </si>
  <si>
    <t>Lloyds Pharmacy Clinical Homecare</t>
  </si>
  <si>
    <t>4792845</t>
  </si>
  <si>
    <t>4792848</t>
  </si>
  <si>
    <t>4792849</t>
  </si>
  <si>
    <t>4792907</t>
  </si>
  <si>
    <t>Qualasept Ltd</t>
  </si>
  <si>
    <t>4793746</t>
  </si>
  <si>
    <t>4793747</t>
  </si>
  <si>
    <t>4793749</t>
  </si>
  <si>
    <t>Roche Products Ltd</t>
  </si>
  <si>
    <t>4793808</t>
  </si>
  <si>
    <t>Med &amp; Surg Equip General</t>
  </si>
  <si>
    <t>Air Liquide Homecare Ltd</t>
  </si>
  <si>
    <t>4793846</t>
  </si>
  <si>
    <t>Intuitive Surgical Ltd</t>
  </si>
  <si>
    <t>4745234</t>
  </si>
  <si>
    <t>4764422</t>
  </si>
  <si>
    <t>Non-Nhs Pay Recharge In: Other</t>
  </si>
  <si>
    <t>Nhs Elect</t>
  </si>
  <si>
    <t>Midlands And Lancashire Csu</t>
  </si>
  <si>
    <t>4795640</t>
  </si>
  <si>
    <t>Patients Appl: Purchase</t>
  </si>
  <si>
    <t>Blatchford Limited</t>
  </si>
  <si>
    <t>4789722</t>
  </si>
  <si>
    <t>Rent</t>
  </si>
  <si>
    <t>Metropolitan Thames Valley</t>
  </si>
  <si>
    <t>4787826</t>
  </si>
  <si>
    <t>Srvcsrecd-Other Nhs</t>
  </si>
  <si>
    <t>Finance Directorate</t>
  </si>
  <si>
    <t>Salford Royal Nhs Foundation Trust</t>
  </si>
  <si>
    <t>4717085</t>
  </si>
  <si>
    <t>4740120</t>
  </si>
  <si>
    <t>4753845</t>
  </si>
  <si>
    <t>4797029</t>
  </si>
  <si>
    <t>Car Salary Sacrifice</t>
  </si>
  <si>
    <t>Tuskerdirect Ltd</t>
  </si>
  <si>
    <t>4781854</t>
  </si>
  <si>
    <t>4789479</t>
  </si>
  <si>
    <t>Nuance Communications International Bvba</t>
  </si>
  <si>
    <t>4797286</t>
  </si>
  <si>
    <t>4781356</t>
  </si>
  <si>
    <t>Engineering Contracts</t>
  </si>
  <si>
    <t>Rd Surgery &amp; Cancer Division</t>
  </si>
  <si>
    <t>Accenture (Uk) Ltd</t>
  </si>
  <si>
    <t>4784871</t>
  </si>
  <si>
    <t>Aah Pharmaceuticals Limited</t>
  </si>
  <si>
    <t>4795098</t>
  </si>
  <si>
    <t>4796888</t>
  </si>
  <si>
    <t>4794938</t>
  </si>
  <si>
    <t>4797335</t>
  </si>
  <si>
    <t>Amgen Ltd</t>
  </si>
  <si>
    <t>4794959</t>
  </si>
  <si>
    <t>Bayer Plc</t>
  </si>
  <si>
    <t>4794890</t>
  </si>
  <si>
    <t>Polar Speed Distribution Ltd</t>
  </si>
  <si>
    <t>4794832</t>
  </si>
  <si>
    <t>4797382</t>
  </si>
  <si>
    <t>4795110</t>
  </si>
  <si>
    <t>4795116</t>
  </si>
  <si>
    <t>4797470</t>
  </si>
  <si>
    <t>Laboratory External Tests</t>
  </si>
  <si>
    <t>University College London Hospitals Nhs Ft</t>
  </si>
  <si>
    <t>53848</t>
  </si>
  <si>
    <t>Supply Chain Coordination Ltd (Sccl) ( 201)</t>
  </si>
  <si>
    <t>4796612</t>
  </si>
  <si>
    <t>Chelsea And  Westminster Hospital Nhs Ft</t>
  </si>
  <si>
    <t>4790176</t>
  </si>
  <si>
    <t>Supplies Issues Recharges</t>
  </si>
  <si>
    <t>Supply Chain Coordination Ltd (Sccl) ( 101)</t>
  </si>
  <si>
    <t>4783567</t>
  </si>
  <si>
    <t>4783569</t>
  </si>
  <si>
    <t>4783570</t>
  </si>
  <si>
    <t>4783571</t>
  </si>
  <si>
    <t>4783572</t>
  </si>
  <si>
    <t>Breathe Energy Ltd</t>
  </si>
  <si>
    <t>4768447</t>
  </si>
  <si>
    <t>Cy Auc -Addns- P &amp; M-Purchased</t>
  </si>
  <si>
    <t>Supply Chain Coordination Ltd (Sccl) ( 905)</t>
  </si>
  <si>
    <t>4798783</t>
  </si>
  <si>
    <t>Decontamination Services</t>
  </si>
  <si>
    <t>Ihss Limited</t>
  </si>
  <si>
    <t>4797488</t>
  </si>
  <si>
    <t>Ext Contract - Patient Travel</t>
  </si>
  <si>
    <t>Falck Uk Ambulance Service Limited</t>
  </si>
  <si>
    <t>4797502</t>
  </si>
  <si>
    <t>4797753</t>
  </si>
  <si>
    <t>4797883</t>
  </si>
  <si>
    <t>Baxter Healthcare Ltd</t>
  </si>
  <si>
    <t>4797860</t>
  </si>
  <si>
    <t>4798160</t>
  </si>
  <si>
    <t>4798164</t>
  </si>
  <si>
    <t>4798333</t>
  </si>
  <si>
    <t>Other Miscellaneous</t>
  </si>
  <si>
    <t>4799496</t>
  </si>
  <si>
    <t>Agency Consultant</t>
  </si>
  <si>
    <t>54562</t>
  </si>
  <si>
    <t>4800607</t>
  </si>
  <si>
    <t>Computer Maintenance</t>
  </si>
  <si>
    <t>Sunquest Information Systems (Europe) Ltd</t>
  </si>
  <si>
    <t>53709</t>
  </si>
  <si>
    <t>53886</t>
  </si>
  <si>
    <t>Cerner Ltd</t>
  </si>
  <si>
    <t>4796980</t>
  </si>
  <si>
    <t>4796981</t>
  </si>
  <si>
    <t>4788781</t>
  </si>
  <si>
    <t>4782562</t>
  </si>
  <si>
    <t>4782565</t>
  </si>
  <si>
    <t>4782569</t>
  </si>
  <si>
    <t>Ingleton Wood</t>
  </si>
  <si>
    <t>4795398</t>
  </si>
  <si>
    <t>Internal Recharge: Estates</t>
  </si>
  <si>
    <t>53146</t>
  </si>
  <si>
    <t>53148</t>
  </si>
  <si>
    <t>4800188</t>
  </si>
  <si>
    <t>4800189</t>
  </si>
  <si>
    <t>4800192</t>
  </si>
  <si>
    <t>Laboratory Chemicals/ Reagents</t>
  </si>
  <si>
    <t>53147</t>
  </si>
  <si>
    <t>Vanguard Healthcare Solutions Ltd</t>
  </si>
  <si>
    <t>4799279</t>
  </si>
  <si>
    <t>Med &amp; Surg Maint Contract</t>
  </si>
  <si>
    <t>4796614</t>
  </si>
  <si>
    <t>Haemonetics Limited</t>
  </si>
  <si>
    <t>4796007</t>
  </si>
  <si>
    <t>54350</t>
  </si>
  <si>
    <t>54351</t>
  </si>
  <si>
    <t>54352</t>
  </si>
  <si>
    <t>4775646</t>
  </si>
  <si>
    <t>4775647</t>
  </si>
  <si>
    <t>4775648</t>
  </si>
  <si>
    <t>4778931</t>
  </si>
  <si>
    <t>4778932</t>
  </si>
  <si>
    <t>4778933</t>
  </si>
  <si>
    <t>4779859</t>
  </si>
  <si>
    <t>4779860</t>
  </si>
  <si>
    <t>4779861</t>
  </si>
  <si>
    <t>4783568</t>
  </si>
  <si>
    <t>4786047</t>
  </si>
  <si>
    <t>4786048</t>
  </si>
  <si>
    <t>4786049</t>
  </si>
  <si>
    <t>4786050</t>
  </si>
  <si>
    <t>4786051</t>
  </si>
  <si>
    <t>4786052</t>
  </si>
  <si>
    <t>4790450</t>
  </si>
  <si>
    <t>4790451</t>
  </si>
  <si>
    <t>4790452</t>
  </si>
  <si>
    <t>4791503</t>
  </si>
  <si>
    <t>4791504</t>
  </si>
  <si>
    <t>4791505</t>
  </si>
  <si>
    <t>4795879</t>
  </si>
  <si>
    <t>4795880</t>
  </si>
  <si>
    <t>4795881</t>
  </si>
  <si>
    <t>4795882</t>
  </si>
  <si>
    <t>4795883</t>
  </si>
  <si>
    <t>4795884</t>
  </si>
  <si>
    <t>Taxi &amp; Other Vehicle Hire</t>
  </si>
  <si>
    <t>4786661</t>
  </si>
  <si>
    <t>4786666</t>
  </si>
  <si>
    <t>Training Expenses</t>
  </si>
  <si>
    <t>Human Resources</t>
  </si>
  <si>
    <t>Unitrain</t>
  </si>
  <si>
    <t>4768286</t>
  </si>
  <si>
    <t>Acton Housing Association</t>
  </si>
  <si>
    <t>A2dominion Housing Group Ltd</t>
  </si>
  <si>
    <t>4802623</t>
  </si>
  <si>
    <t>Contr Refuse &amp; Clin Waste</t>
  </si>
  <si>
    <t>Grundon Waste Management Ltd</t>
  </si>
  <si>
    <t>4799482</t>
  </si>
  <si>
    <t>4799489</t>
  </si>
  <si>
    <t>4797272</t>
  </si>
  <si>
    <t>4776502</t>
  </si>
  <si>
    <t>4799657</t>
  </si>
  <si>
    <t>4799660</t>
  </si>
  <si>
    <t>Hosting Service Expenses</t>
  </si>
  <si>
    <t>People Star Ltd</t>
  </si>
  <si>
    <t>4802395</t>
  </si>
  <si>
    <t>Isotopes</t>
  </si>
  <si>
    <t>Curium Pharma Uk Ltd</t>
  </si>
  <si>
    <t>4795700</t>
  </si>
  <si>
    <t>4800859</t>
  </si>
  <si>
    <t>4801087</t>
  </si>
  <si>
    <t>4801088</t>
  </si>
  <si>
    <t>4801828</t>
  </si>
  <si>
    <t>4801829</t>
  </si>
  <si>
    <t>4783492</t>
  </si>
  <si>
    <t>4779048</t>
  </si>
  <si>
    <t>4796096</t>
  </si>
  <si>
    <t>Postage &amp; Carriage</t>
  </si>
  <si>
    <t>Whistl Uk Limited</t>
  </si>
  <si>
    <t>4802085</t>
  </si>
  <si>
    <t>Professional Services</t>
  </si>
  <si>
    <t>Redevelopment Programme</t>
  </si>
  <si>
    <t>Allford Hall Monaghan Morris Ltd</t>
  </si>
  <si>
    <t>4796066</t>
  </si>
  <si>
    <t>4773009</t>
  </si>
  <si>
    <t>Thames Valley Housing Assoc</t>
  </si>
  <si>
    <t>4802624</t>
  </si>
  <si>
    <t>Water</t>
  </si>
  <si>
    <t>Sustainable Energy First Ltd</t>
  </si>
  <si>
    <t>4776441</t>
  </si>
  <si>
    <t>54710</t>
  </si>
  <si>
    <t>4803524</t>
  </si>
  <si>
    <t>Cleaning Materials</t>
  </si>
  <si>
    <t>Synergy Health Managed Services Ltd</t>
  </si>
  <si>
    <t>4803566</t>
  </si>
  <si>
    <t>4803646</t>
  </si>
  <si>
    <t>4797273</t>
  </si>
  <si>
    <t>4799683</t>
  </si>
  <si>
    <t>4800642</t>
  </si>
  <si>
    <t>Philips Electronics Uk Ltd</t>
  </si>
  <si>
    <t>4770179</t>
  </si>
  <si>
    <t>Dialysers</t>
  </si>
  <si>
    <t>4786161</t>
  </si>
  <si>
    <t>Ext Contr Laundry</t>
  </si>
  <si>
    <t>4803567</t>
  </si>
  <si>
    <t>4803568</t>
  </si>
  <si>
    <t>4803569</t>
  </si>
  <si>
    <t>4803642</t>
  </si>
  <si>
    <t>4803644</t>
  </si>
  <si>
    <t>4803645</t>
  </si>
  <si>
    <t>Income Tax Paye</t>
  </si>
  <si>
    <t>Hmrc Government Employers Account</t>
  </si>
  <si>
    <t>4803255</t>
  </si>
  <si>
    <t>4803256</t>
  </si>
  <si>
    <t>4803702</t>
  </si>
  <si>
    <t>4803936</t>
  </si>
  <si>
    <t>Bms Pharmaceuticals Ltd (0034)</t>
  </si>
  <si>
    <t>4804156</t>
  </si>
  <si>
    <t>Laboratory Equipment</t>
  </si>
  <si>
    <t>Nwlp Capital Summary</t>
  </si>
  <si>
    <t>Henderson Biomedical Ltd</t>
  </si>
  <si>
    <t>4799247</t>
  </si>
  <si>
    <t>Non-Nhs Pay Recharge In: Med</t>
  </si>
  <si>
    <t>Ministry Of Defence</t>
  </si>
  <si>
    <t>4800391</t>
  </si>
  <si>
    <t>4800393</t>
  </si>
  <si>
    <t>4802889</t>
  </si>
  <si>
    <t>Hanwell Health Centre</t>
  </si>
  <si>
    <t>4787333</t>
  </si>
  <si>
    <t>Transcription Services</t>
  </si>
  <si>
    <t>Dictate It Ltd</t>
  </si>
  <si>
    <t>4783436</t>
  </si>
  <si>
    <t>54667</t>
  </si>
  <si>
    <t>Clinisys Solutions Ltd</t>
  </si>
  <si>
    <t>54814</t>
  </si>
  <si>
    <t>4805793</t>
  </si>
  <si>
    <t>4805800</t>
  </si>
  <si>
    <t>4805803</t>
  </si>
  <si>
    <t>4805829</t>
  </si>
  <si>
    <t>4805197</t>
  </si>
  <si>
    <t>4805199</t>
  </si>
  <si>
    <t>Nxstage Medical Uk Ltd</t>
  </si>
  <si>
    <t>4778806</t>
  </si>
  <si>
    <t>4804636</t>
  </si>
  <si>
    <t>4804637</t>
  </si>
  <si>
    <t>4804639</t>
  </si>
  <si>
    <t>4804644</t>
  </si>
  <si>
    <t>4804647</t>
  </si>
  <si>
    <t>Interpreting Services</t>
  </si>
  <si>
    <t>Oncall Interpreters Ltd [Cw]</t>
  </si>
  <si>
    <t>4803657</t>
  </si>
  <si>
    <t>4790792</t>
  </si>
  <si>
    <t>4802591</t>
  </si>
  <si>
    <t>4802594</t>
  </si>
  <si>
    <t>Med &amp; Prof Fees (Imaging Cons)</t>
  </si>
  <si>
    <t>Lindo Wing Radiology Llp</t>
  </si>
  <si>
    <t>4806297</t>
  </si>
  <si>
    <t>4802645</t>
  </si>
  <si>
    <t>Organ Donor Expenses</t>
  </si>
  <si>
    <t>The Anthony Nolan Trust</t>
  </si>
  <si>
    <t>4790025</t>
  </si>
  <si>
    <t>Purch Hcare Independent Sector</t>
  </si>
  <si>
    <t>London Central &amp; West Unscheduled Care Collab</t>
  </si>
  <si>
    <t>4806253</t>
  </si>
  <si>
    <t>4802915</t>
  </si>
  <si>
    <t>Hospitality</t>
  </si>
  <si>
    <t>Agiito</t>
  </si>
  <si>
    <t>4807992</t>
  </si>
  <si>
    <t>Sum:</t>
  </si>
  <si>
    <t>Count:</t>
  </si>
  <si>
    <t>Stock</t>
  </si>
  <si>
    <t>Housing Deductions</t>
  </si>
  <si>
    <t>Childcare Voucher (Kids Unltd)</t>
  </si>
  <si>
    <t>Childcare Vouchers</t>
  </si>
  <si>
    <t>Gbs - Payroll - Payment Bank</t>
  </si>
  <si>
    <t>Ravenscourt Directorate</t>
  </si>
  <si>
    <t>Vlookup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</si>
</sst>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\/d\/yyyy"/>
    <numFmt numFmtId="165" formatCode="#,##0.00_ ;[Red]\-#,##0.00\ "/>
  </numFmts>
  <fonts count="8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6"/>
      <color rgb="FF000000"/>
      <name val="Arial"/>
    </font>
    <font>
      <b/>
      <sz val="10"/>
      <color rgb="FFFFFFFF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0080"/>
        <bgColor rgb="FFFFFFFF"/>
      </patternFill>
    </fill>
    <fill>
      <patternFill patternType="solid">
        <fgColor rgb="FFFFFFBF"/>
        <bgColor rgb="FFFFFFFF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2" fillId="2" borderId="0" xfId="0" applyFont="1" applyFill="1" applyAlignment="1">
      <alignment horizontal="left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left" vertical="center" wrapText="1"/>
    </xf>
    <xf numFmtId="49" fontId="4" fillId="4" borderId="1" xfId="0" applyNumberFormat="1" applyFont="1" applyFill="1" applyBorder="1" applyAlignment="1">
      <alignment horizontal="left" vertical="center"/>
    </xf>
    <xf numFmtId="164" fontId="4" fillId="4" borderId="1" xfId="0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right" vertical="center"/>
    </xf>
    <xf numFmtId="1" fontId="5" fillId="2" borderId="1" xfId="0" applyNumberFormat="1" applyFont="1" applyFill="1" applyBorder="1" applyAlignment="1">
      <alignment horizontal="right" vertical="center"/>
    </xf>
    <xf numFmtId="0" fontId="1" fillId="0" borderId="0" xfId="1"/>
    <xf numFmtId="0" fontId="1" fillId="5" borderId="0" xfId="1" applyFill="1"/>
    <xf numFmtId="49" fontId="6" fillId="3" borderId="1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165" fontId="3" fillId="3" borderId="1" xfId="0" applyNumberFormat="1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right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0" fillId="0" borderId="0" xfId="0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36"/>
  <sheetViews>
    <sheetView tabSelected="1" topLeftCell="A214" workbookViewId="0">
      <selection activeCell="I214" sqref="I1:I1048576"/>
    </sheetView>
  </sheetViews>
  <sheetFormatPr defaultRowHeight="15" x14ac:dyDescent="0.2"/>
  <cols>
    <col min="1" max="1" width="0.140625" customWidth="1"/>
    <col min="2" max="2" width="21.5703125" customWidth="1"/>
    <col min="3" max="3" width="33.5703125" customWidth="1"/>
    <col min="4" max="4" width="10.5703125" customWidth="1"/>
    <col min="5" max="5" width="25.42578125" customWidth="1"/>
    <col min="6" max="6" width="25.7109375" customWidth="1"/>
    <col min="7" max="7" width="42" customWidth="1"/>
    <col min="8" max="8" width="14.5703125" customWidth="1"/>
    <col min="9" max="9" width="14.5703125" style="18" customWidth="1"/>
    <col min="10" max="10" width="26.5703125" customWidth="1"/>
    <col min="11" max="11" width="10.42578125" customWidth="1"/>
  </cols>
  <sheetData>
    <row r="1" spans="2:11" s="1" customFormat="1" ht="12.75" customHeight="1" x14ac:dyDescent="0.15">
      <c r="I1" s="13"/>
    </row>
    <row r="2" spans="2:11" s="1" customFormat="1" ht="50.65" customHeight="1" x14ac:dyDescent="0.15">
      <c r="B2" s="2" t="s">
        <v>0</v>
      </c>
      <c r="C2" s="2" t="s">
        <v>1</v>
      </c>
      <c r="D2" s="3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14" t="s">
        <v>7</v>
      </c>
      <c r="J2" s="2" t="s">
        <v>8</v>
      </c>
      <c r="K2" s="11" t="s">
        <v>398</v>
      </c>
    </row>
    <row r="3" spans="2:11" s="1" customFormat="1" ht="14.85" customHeight="1" x14ac:dyDescent="0.2">
      <c r="B3" s="4" t="s">
        <v>9</v>
      </c>
      <c r="C3" s="4" t="s">
        <v>10</v>
      </c>
      <c r="D3" s="5">
        <v>45047</v>
      </c>
      <c r="E3" s="4" t="s">
        <v>11</v>
      </c>
      <c r="F3" s="4" t="s">
        <v>12</v>
      </c>
      <c r="G3" s="4" t="s">
        <v>13</v>
      </c>
      <c r="H3" s="4" t="s">
        <v>14</v>
      </c>
      <c r="I3" s="15">
        <v>101390.01</v>
      </c>
      <c r="J3" s="4" t="s">
        <v>15</v>
      </c>
      <c r="K3" s="12">
        <f>IFERROR(VLOOKUP(E3,'Key for renaming balance'!$A$5:$B$11,2,FALSE),0)</f>
        <v>0</v>
      </c>
    </row>
    <row r="4" spans="2:11" s="1" customFormat="1" ht="14.85" customHeight="1" x14ac:dyDescent="0.2">
      <c r="B4" s="4" t="s">
        <v>9</v>
      </c>
      <c r="C4" s="4" t="s">
        <v>10</v>
      </c>
      <c r="D4" s="5">
        <v>45047</v>
      </c>
      <c r="E4" s="4" t="s">
        <v>11</v>
      </c>
      <c r="F4" s="4" t="s">
        <v>16</v>
      </c>
      <c r="G4" s="4" t="s">
        <v>13</v>
      </c>
      <c r="H4" s="4" t="s">
        <v>14</v>
      </c>
      <c r="I4" s="15">
        <v>83308.03</v>
      </c>
      <c r="J4" s="4" t="s">
        <v>15</v>
      </c>
      <c r="K4" s="12">
        <f>IFERROR(VLOOKUP(E4,'Key for renaming balance'!$A$5:$B$11,2,FALSE),0)</f>
        <v>0</v>
      </c>
    </row>
    <row r="5" spans="2:11" s="1" customFormat="1" ht="14.85" customHeight="1" x14ac:dyDescent="0.2">
      <c r="B5" s="4" t="s">
        <v>9</v>
      </c>
      <c r="C5" s="4" t="s">
        <v>10</v>
      </c>
      <c r="D5" s="5">
        <v>45047</v>
      </c>
      <c r="E5" s="4" t="s">
        <v>17</v>
      </c>
      <c r="F5" s="4" t="s">
        <v>18</v>
      </c>
      <c r="G5" s="4" t="s">
        <v>19</v>
      </c>
      <c r="H5" s="4" t="s">
        <v>20</v>
      </c>
      <c r="I5" s="15">
        <v>393482.49</v>
      </c>
      <c r="J5" s="4" t="s">
        <v>15</v>
      </c>
      <c r="K5" s="12">
        <f>IFERROR(VLOOKUP(E5,'Key for renaming balance'!$A$5:$B$11,2,FALSE),0)</f>
        <v>0</v>
      </c>
    </row>
    <row r="6" spans="2:11" s="1" customFormat="1" ht="14.85" customHeight="1" x14ac:dyDescent="0.2">
      <c r="B6" s="4" t="s">
        <v>9</v>
      </c>
      <c r="C6" s="4" t="s">
        <v>10</v>
      </c>
      <c r="D6" s="5">
        <v>45047</v>
      </c>
      <c r="E6" s="4" t="s">
        <v>21</v>
      </c>
      <c r="F6" s="4" t="s">
        <v>22</v>
      </c>
      <c r="G6" s="4" t="s">
        <v>23</v>
      </c>
      <c r="H6" s="4" t="s">
        <v>24</v>
      </c>
      <c r="I6" s="15">
        <v>320820.62</v>
      </c>
      <c r="J6" s="4" t="s">
        <v>15</v>
      </c>
      <c r="K6" s="12">
        <f>IFERROR(VLOOKUP(E6,'Key for renaming balance'!$A$5:$B$11,2,FALSE),0)</f>
        <v>0</v>
      </c>
    </row>
    <row r="7" spans="2:11" s="1" customFormat="1" ht="14.85" customHeight="1" x14ac:dyDescent="0.2">
      <c r="B7" s="4" t="s">
        <v>9</v>
      </c>
      <c r="C7" s="4" t="s">
        <v>10</v>
      </c>
      <c r="D7" s="5">
        <v>45047</v>
      </c>
      <c r="E7" s="4" t="s">
        <v>25</v>
      </c>
      <c r="F7" s="4" t="s">
        <v>26</v>
      </c>
      <c r="G7" s="4" t="s">
        <v>19</v>
      </c>
      <c r="H7" s="4" t="s">
        <v>20</v>
      </c>
      <c r="I7" s="15">
        <v>1334531.6499999999</v>
      </c>
      <c r="J7" s="4" t="s">
        <v>15</v>
      </c>
      <c r="K7" s="12">
        <f>IFERROR(VLOOKUP(E7,'Key for renaming balance'!$A$5:$B$11,2,FALSE),0)</f>
        <v>0</v>
      </c>
    </row>
    <row r="8" spans="2:11" s="1" customFormat="1" ht="14.85" customHeight="1" x14ac:dyDescent="0.2">
      <c r="B8" s="4" t="s">
        <v>9</v>
      </c>
      <c r="C8" s="4" t="s">
        <v>10</v>
      </c>
      <c r="D8" s="5">
        <v>45047</v>
      </c>
      <c r="E8" s="4" t="s">
        <v>25</v>
      </c>
      <c r="F8" s="4" t="s">
        <v>26</v>
      </c>
      <c r="G8" s="4" t="s">
        <v>27</v>
      </c>
      <c r="H8" s="4" t="s">
        <v>28</v>
      </c>
      <c r="I8" s="15">
        <v>45440.87</v>
      </c>
      <c r="J8" s="4" t="s">
        <v>15</v>
      </c>
      <c r="K8" s="12">
        <f>IFERROR(VLOOKUP(E8,'Key for renaming balance'!$A$5:$B$11,2,FALSE),0)</f>
        <v>0</v>
      </c>
    </row>
    <row r="9" spans="2:11" s="1" customFormat="1" ht="14.85" customHeight="1" x14ac:dyDescent="0.2">
      <c r="B9" s="4" t="s">
        <v>9</v>
      </c>
      <c r="C9" s="4" t="s">
        <v>10</v>
      </c>
      <c r="D9" s="5">
        <v>45047</v>
      </c>
      <c r="E9" s="4" t="s">
        <v>25</v>
      </c>
      <c r="F9" s="4" t="s">
        <v>26</v>
      </c>
      <c r="G9" s="4" t="s">
        <v>27</v>
      </c>
      <c r="H9" s="4" t="s">
        <v>29</v>
      </c>
      <c r="I9" s="15">
        <v>162988.20000000001</v>
      </c>
      <c r="J9" s="4" t="s">
        <v>15</v>
      </c>
      <c r="K9" s="12">
        <f>IFERROR(VLOOKUP(E9,'Key for renaming balance'!$A$5:$B$11,2,FALSE),0)</f>
        <v>0</v>
      </c>
    </row>
    <row r="10" spans="2:11" s="1" customFormat="1" ht="14.85" customHeight="1" x14ac:dyDescent="0.2">
      <c r="B10" s="4" t="s">
        <v>9</v>
      </c>
      <c r="C10" s="4" t="s">
        <v>10</v>
      </c>
      <c r="D10" s="5">
        <v>45047</v>
      </c>
      <c r="E10" s="4" t="s">
        <v>25</v>
      </c>
      <c r="F10" s="4" t="s">
        <v>26</v>
      </c>
      <c r="G10" s="4" t="s">
        <v>27</v>
      </c>
      <c r="H10" s="4" t="s">
        <v>30</v>
      </c>
      <c r="I10" s="15">
        <v>302581.65999999997</v>
      </c>
      <c r="J10" s="4" t="s">
        <v>15</v>
      </c>
      <c r="K10" s="12">
        <f>IFERROR(VLOOKUP(E10,'Key for renaming balance'!$A$5:$B$11,2,FALSE),0)</f>
        <v>0</v>
      </c>
    </row>
    <row r="11" spans="2:11" s="1" customFormat="1" ht="14.85" customHeight="1" x14ac:dyDescent="0.2">
      <c r="B11" s="4" t="s">
        <v>9</v>
      </c>
      <c r="C11" s="4" t="s">
        <v>10</v>
      </c>
      <c r="D11" s="5">
        <v>45047</v>
      </c>
      <c r="E11" s="4" t="s">
        <v>25</v>
      </c>
      <c r="F11" s="4" t="s">
        <v>26</v>
      </c>
      <c r="G11" s="4" t="s">
        <v>27</v>
      </c>
      <c r="H11" s="4" t="s">
        <v>31</v>
      </c>
      <c r="I11" s="15">
        <v>39932.75</v>
      </c>
      <c r="J11" s="4" t="s">
        <v>15</v>
      </c>
      <c r="K11" s="12">
        <f>IFERROR(VLOOKUP(E11,'Key for renaming balance'!$A$5:$B$11,2,FALSE),0)</f>
        <v>0</v>
      </c>
    </row>
    <row r="12" spans="2:11" s="1" customFormat="1" ht="14.85" customHeight="1" x14ac:dyDescent="0.2">
      <c r="B12" s="4" t="s">
        <v>9</v>
      </c>
      <c r="C12" s="4" t="s">
        <v>10</v>
      </c>
      <c r="D12" s="5">
        <v>45047</v>
      </c>
      <c r="E12" s="4" t="s">
        <v>25</v>
      </c>
      <c r="F12" s="4" t="s">
        <v>26</v>
      </c>
      <c r="G12" s="4" t="s">
        <v>27</v>
      </c>
      <c r="H12" s="4" t="s">
        <v>32</v>
      </c>
      <c r="I12" s="15">
        <v>45117.22</v>
      </c>
      <c r="J12" s="4" t="s">
        <v>15</v>
      </c>
      <c r="K12" s="12">
        <f>IFERROR(VLOOKUP(E12,'Key for renaming balance'!$A$5:$B$11,2,FALSE),0)</f>
        <v>0</v>
      </c>
    </row>
    <row r="13" spans="2:11" s="1" customFormat="1" ht="14.85" customHeight="1" x14ac:dyDescent="0.2">
      <c r="B13" s="4" t="s">
        <v>9</v>
      </c>
      <c r="C13" s="4" t="s">
        <v>10</v>
      </c>
      <c r="D13" s="5">
        <v>45047</v>
      </c>
      <c r="E13" s="4" t="s">
        <v>25</v>
      </c>
      <c r="F13" s="4" t="s">
        <v>26</v>
      </c>
      <c r="G13" s="4" t="s">
        <v>27</v>
      </c>
      <c r="H13" s="4" t="s">
        <v>33</v>
      </c>
      <c r="I13" s="15">
        <v>62873.04</v>
      </c>
      <c r="J13" s="4" t="s">
        <v>15</v>
      </c>
      <c r="K13" s="12">
        <f>IFERROR(VLOOKUP(E13,'Key for renaming balance'!$A$5:$B$11,2,FALSE),0)</f>
        <v>0</v>
      </c>
    </row>
    <row r="14" spans="2:11" s="1" customFormat="1" ht="14.85" customHeight="1" x14ac:dyDescent="0.2">
      <c r="B14" s="4" t="s">
        <v>9</v>
      </c>
      <c r="C14" s="4" t="s">
        <v>10</v>
      </c>
      <c r="D14" s="5">
        <v>45047</v>
      </c>
      <c r="E14" s="4" t="s">
        <v>25</v>
      </c>
      <c r="F14" s="4" t="s">
        <v>26</v>
      </c>
      <c r="G14" s="4" t="s">
        <v>27</v>
      </c>
      <c r="H14" s="4" t="s">
        <v>34</v>
      </c>
      <c r="I14" s="15">
        <v>112223.2</v>
      </c>
      <c r="J14" s="4" t="s">
        <v>15</v>
      </c>
      <c r="K14" s="12">
        <f>IFERROR(VLOOKUP(E14,'Key for renaming balance'!$A$5:$B$11,2,FALSE),0)</f>
        <v>0</v>
      </c>
    </row>
    <row r="15" spans="2:11" s="1" customFormat="1" ht="14.85" customHeight="1" x14ac:dyDescent="0.2">
      <c r="B15" s="4" t="s">
        <v>9</v>
      </c>
      <c r="C15" s="4" t="s">
        <v>10</v>
      </c>
      <c r="D15" s="5">
        <v>45047</v>
      </c>
      <c r="E15" s="4" t="s">
        <v>25</v>
      </c>
      <c r="F15" s="4" t="s">
        <v>26</v>
      </c>
      <c r="G15" s="4" t="s">
        <v>27</v>
      </c>
      <c r="H15" s="4" t="s">
        <v>35</v>
      </c>
      <c r="I15" s="15">
        <v>2166559.73</v>
      </c>
      <c r="J15" s="4" t="s">
        <v>15</v>
      </c>
      <c r="K15" s="12">
        <f>IFERROR(VLOOKUP(E15,'Key for renaming balance'!$A$5:$B$11,2,FALSE),0)</f>
        <v>0</v>
      </c>
    </row>
    <row r="16" spans="2:11" s="1" customFormat="1" ht="14.85" customHeight="1" x14ac:dyDescent="0.2">
      <c r="B16" s="4" t="s">
        <v>9</v>
      </c>
      <c r="C16" s="4" t="s">
        <v>10</v>
      </c>
      <c r="D16" s="5">
        <v>45047</v>
      </c>
      <c r="E16" s="4" t="s">
        <v>25</v>
      </c>
      <c r="F16" s="4" t="s">
        <v>26</v>
      </c>
      <c r="G16" s="4" t="s">
        <v>27</v>
      </c>
      <c r="H16" s="4" t="s">
        <v>36</v>
      </c>
      <c r="I16" s="15">
        <v>331088.71999999997</v>
      </c>
      <c r="J16" s="4" t="s">
        <v>15</v>
      </c>
      <c r="K16" s="12">
        <f>IFERROR(VLOOKUP(E16,'Key for renaming balance'!$A$5:$B$11,2,FALSE),0)</f>
        <v>0</v>
      </c>
    </row>
    <row r="17" spans="2:11" s="1" customFormat="1" ht="14.85" customHeight="1" x14ac:dyDescent="0.2">
      <c r="B17" s="4" t="s">
        <v>9</v>
      </c>
      <c r="C17" s="4" t="s">
        <v>10</v>
      </c>
      <c r="D17" s="5">
        <v>45047</v>
      </c>
      <c r="E17" s="4" t="s">
        <v>25</v>
      </c>
      <c r="F17" s="4" t="s">
        <v>26</v>
      </c>
      <c r="G17" s="4" t="s">
        <v>37</v>
      </c>
      <c r="H17" s="4" t="s">
        <v>38</v>
      </c>
      <c r="I17" s="15">
        <v>223360.2</v>
      </c>
      <c r="J17" s="4" t="s">
        <v>15</v>
      </c>
      <c r="K17" s="12">
        <f>IFERROR(VLOOKUP(E17,'Key for renaming balance'!$A$5:$B$11,2,FALSE),0)</f>
        <v>0</v>
      </c>
    </row>
    <row r="18" spans="2:11" s="1" customFormat="1" ht="14.85" customHeight="1" x14ac:dyDescent="0.2">
      <c r="B18" s="4" t="s">
        <v>9</v>
      </c>
      <c r="C18" s="4" t="s">
        <v>10</v>
      </c>
      <c r="D18" s="5">
        <v>45047</v>
      </c>
      <c r="E18" s="4" t="s">
        <v>39</v>
      </c>
      <c r="F18" s="4" t="s">
        <v>26</v>
      </c>
      <c r="G18" s="4" t="s">
        <v>27</v>
      </c>
      <c r="H18" s="4" t="s">
        <v>40</v>
      </c>
      <c r="I18" s="15">
        <v>1148090.58</v>
      </c>
      <c r="J18" s="4" t="s">
        <v>15</v>
      </c>
      <c r="K18" s="12">
        <f>IFERROR(VLOOKUP(E18,'Key for renaming balance'!$A$5:$B$11,2,FALSE),0)</f>
        <v>0</v>
      </c>
    </row>
    <row r="19" spans="2:11" s="1" customFormat="1" ht="14.85" customHeight="1" x14ac:dyDescent="0.2">
      <c r="B19" s="4" t="s">
        <v>9</v>
      </c>
      <c r="C19" s="4" t="s">
        <v>10</v>
      </c>
      <c r="D19" s="5">
        <v>45047</v>
      </c>
      <c r="E19" s="4" t="s">
        <v>41</v>
      </c>
      <c r="F19" s="4" t="s">
        <v>16</v>
      </c>
      <c r="G19" s="4" t="s">
        <v>42</v>
      </c>
      <c r="H19" s="4" t="s">
        <v>43</v>
      </c>
      <c r="I19" s="15">
        <v>38000</v>
      </c>
      <c r="J19" s="4" t="s">
        <v>15</v>
      </c>
      <c r="K19" s="12">
        <f>IFERROR(VLOOKUP(E19,'Key for renaming balance'!$A$5:$B$11,2,FALSE),0)</f>
        <v>0</v>
      </c>
    </row>
    <row r="20" spans="2:11" s="1" customFormat="1" ht="14.85" customHeight="1" x14ac:dyDescent="0.2">
      <c r="B20" s="4" t="s">
        <v>9</v>
      </c>
      <c r="C20" s="4" t="s">
        <v>10</v>
      </c>
      <c r="D20" s="5">
        <v>45047</v>
      </c>
      <c r="E20" s="4" t="s">
        <v>44</v>
      </c>
      <c r="F20" s="4" t="s">
        <v>18</v>
      </c>
      <c r="G20" s="4" t="s">
        <v>45</v>
      </c>
      <c r="H20" s="4" t="s">
        <v>46</v>
      </c>
      <c r="I20" s="15">
        <v>66536.66</v>
      </c>
      <c r="J20" s="4" t="s">
        <v>15</v>
      </c>
      <c r="K20" s="12">
        <f>IFERROR(VLOOKUP(E20,'Key for renaming balance'!$A$5:$B$11,2,FALSE),0)</f>
        <v>0</v>
      </c>
    </row>
    <row r="21" spans="2:11" s="1" customFormat="1" ht="14.85" customHeight="1" x14ac:dyDescent="0.2">
      <c r="B21" s="4" t="s">
        <v>9</v>
      </c>
      <c r="C21" s="4" t="s">
        <v>10</v>
      </c>
      <c r="D21" s="5">
        <v>45047</v>
      </c>
      <c r="E21" s="4" t="s">
        <v>44</v>
      </c>
      <c r="F21" s="4" t="s">
        <v>18</v>
      </c>
      <c r="G21" s="4" t="s">
        <v>45</v>
      </c>
      <c r="H21" s="4" t="s">
        <v>47</v>
      </c>
      <c r="I21" s="15">
        <v>252098.78</v>
      </c>
      <c r="J21" s="4" t="s">
        <v>15</v>
      </c>
      <c r="K21" s="12">
        <f>IFERROR(VLOOKUP(E21,'Key for renaming balance'!$A$5:$B$11,2,FALSE),0)</f>
        <v>0</v>
      </c>
    </row>
    <row r="22" spans="2:11" s="1" customFormat="1" ht="14.85" customHeight="1" x14ac:dyDescent="0.2">
      <c r="B22" s="4" t="s">
        <v>9</v>
      </c>
      <c r="C22" s="4" t="s">
        <v>10</v>
      </c>
      <c r="D22" s="5">
        <v>45047</v>
      </c>
      <c r="E22" s="4" t="s">
        <v>44</v>
      </c>
      <c r="F22" s="4" t="s">
        <v>18</v>
      </c>
      <c r="G22" s="4" t="s">
        <v>45</v>
      </c>
      <c r="H22" s="4" t="s">
        <v>48</v>
      </c>
      <c r="I22" s="15">
        <v>50220.9</v>
      </c>
      <c r="J22" s="4" t="s">
        <v>15</v>
      </c>
      <c r="K22" s="12">
        <f>IFERROR(VLOOKUP(E22,'Key for renaming balance'!$A$5:$B$11,2,FALSE),0)</f>
        <v>0</v>
      </c>
    </row>
    <row r="23" spans="2:11" s="1" customFormat="1" ht="14.85" customHeight="1" x14ac:dyDescent="0.2">
      <c r="B23" s="4" t="s">
        <v>9</v>
      </c>
      <c r="C23" s="4" t="s">
        <v>10</v>
      </c>
      <c r="D23" s="5">
        <v>45047</v>
      </c>
      <c r="E23" s="4" t="s">
        <v>44</v>
      </c>
      <c r="F23" s="4" t="s">
        <v>18</v>
      </c>
      <c r="G23" s="4" t="s">
        <v>45</v>
      </c>
      <c r="H23" s="4" t="s">
        <v>49</v>
      </c>
      <c r="I23" s="15">
        <v>252094.88</v>
      </c>
      <c r="J23" s="4" t="s">
        <v>15</v>
      </c>
      <c r="K23" s="12">
        <f>IFERROR(VLOOKUP(E23,'Key for renaming balance'!$A$5:$B$11,2,FALSE),0)</f>
        <v>0</v>
      </c>
    </row>
    <row r="24" spans="2:11" s="1" customFormat="1" ht="14.85" customHeight="1" x14ac:dyDescent="0.2">
      <c r="B24" s="4" t="s">
        <v>9</v>
      </c>
      <c r="C24" s="4" t="s">
        <v>10</v>
      </c>
      <c r="D24" s="5">
        <v>45047</v>
      </c>
      <c r="E24" s="4" t="s">
        <v>50</v>
      </c>
      <c r="F24" s="4" t="s">
        <v>51</v>
      </c>
      <c r="G24" s="4" t="s">
        <v>27</v>
      </c>
      <c r="H24" s="4" t="s">
        <v>52</v>
      </c>
      <c r="I24" s="15">
        <v>193106.88</v>
      </c>
      <c r="J24" s="4" t="s">
        <v>15</v>
      </c>
      <c r="K24" s="12">
        <f>IFERROR(VLOOKUP(E24,'Key for renaming balance'!$A$5:$B$11,2,FALSE),0)</f>
        <v>0</v>
      </c>
    </row>
    <row r="25" spans="2:11" s="1" customFormat="1" ht="14.85" customHeight="1" x14ac:dyDescent="0.2">
      <c r="B25" s="4" t="s">
        <v>9</v>
      </c>
      <c r="C25" s="4" t="s">
        <v>10</v>
      </c>
      <c r="D25" s="5">
        <v>45047</v>
      </c>
      <c r="E25" s="4" t="s">
        <v>50</v>
      </c>
      <c r="F25" s="4" t="s">
        <v>51</v>
      </c>
      <c r="G25" s="4" t="s">
        <v>27</v>
      </c>
      <c r="H25" s="4" t="s">
        <v>53</v>
      </c>
      <c r="I25" s="15">
        <v>96151.25</v>
      </c>
      <c r="J25" s="4" t="s">
        <v>15</v>
      </c>
      <c r="K25" s="12">
        <f>IFERROR(VLOOKUP(E25,'Key for renaming balance'!$A$5:$B$11,2,FALSE),0)</f>
        <v>0</v>
      </c>
    </row>
    <row r="26" spans="2:11" s="1" customFormat="1" ht="14.85" customHeight="1" x14ac:dyDescent="0.2">
      <c r="B26" s="4" t="s">
        <v>9</v>
      </c>
      <c r="C26" s="4" t="s">
        <v>10</v>
      </c>
      <c r="D26" s="5">
        <v>45047</v>
      </c>
      <c r="E26" s="4" t="s">
        <v>54</v>
      </c>
      <c r="F26" s="4" t="s">
        <v>55</v>
      </c>
      <c r="G26" s="4" t="s">
        <v>56</v>
      </c>
      <c r="H26" s="4" t="s">
        <v>57</v>
      </c>
      <c r="I26" s="15">
        <v>35408.370000000003</v>
      </c>
      <c r="J26" s="4" t="s">
        <v>15</v>
      </c>
      <c r="K26" s="12" t="str">
        <f>IFERROR(VLOOKUP(E26,'Key for renaming balance'!$A$5:$B$11,2,FALSE),0)</f>
        <v>Stock</v>
      </c>
    </row>
    <row r="27" spans="2:11" s="1" customFormat="1" ht="14.85" customHeight="1" x14ac:dyDescent="0.2">
      <c r="B27" s="4" t="s">
        <v>9</v>
      </c>
      <c r="C27" s="4" t="s">
        <v>10</v>
      </c>
      <c r="D27" s="5">
        <v>45047</v>
      </c>
      <c r="E27" s="4" t="s">
        <v>58</v>
      </c>
      <c r="F27" s="4" t="s">
        <v>59</v>
      </c>
      <c r="G27" s="4" t="s">
        <v>19</v>
      </c>
      <c r="H27" s="4" t="s">
        <v>20</v>
      </c>
      <c r="I27" s="15">
        <v>135457.04999999999</v>
      </c>
      <c r="J27" s="4" t="s">
        <v>15</v>
      </c>
      <c r="K27" s="12">
        <f>IFERROR(VLOOKUP(E27,'Key for renaming balance'!$A$5:$B$11,2,FALSE),0)</f>
        <v>0</v>
      </c>
    </row>
    <row r="28" spans="2:11" s="1" customFormat="1" ht="14.85" customHeight="1" x14ac:dyDescent="0.2">
      <c r="B28" s="4" t="s">
        <v>9</v>
      </c>
      <c r="C28" s="4" t="s">
        <v>10</v>
      </c>
      <c r="D28" s="5">
        <v>45047</v>
      </c>
      <c r="E28" s="4" t="s">
        <v>60</v>
      </c>
      <c r="F28" s="4" t="s">
        <v>61</v>
      </c>
      <c r="G28" s="4" t="s">
        <v>62</v>
      </c>
      <c r="H28" s="4" t="s">
        <v>63</v>
      </c>
      <c r="I28" s="15">
        <v>67253.710000000006</v>
      </c>
      <c r="J28" s="4" t="s">
        <v>15</v>
      </c>
      <c r="K28" s="12">
        <f>IFERROR(VLOOKUP(E28,'Key for renaming balance'!$A$5:$B$11,2,FALSE),0)</f>
        <v>0</v>
      </c>
    </row>
    <row r="29" spans="2:11" s="1" customFormat="1" ht="14.85" customHeight="1" x14ac:dyDescent="0.2">
      <c r="B29" s="4" t="s">
        <v>9</v>
      </c>
      <c r="C29" s="4" t="s">
        <v>10</v>
      </c>
      <c r="D29" s="5">
        <v>45047</v>
      </c>
      <c r="E29" s="4" t="s">
        <v>60</v>
      </c>
      <c r="F29" s="4" t="s">
        <v>64</v>
      </c>
      <c r="G29" s="4" t="s">
        <v>62</v>
      </c>
      <c r="H29" s="4" t="s">
        <v>65</v>
      </c>
      <c r="I29" s="15">
        <v>26106.76</v>
      </c>
      <c r="J29" s="4" t="s">
        <v>15</v>
      </c>
      <c r="K29" s="12">
        <f>IFERROR(VLOOKUP(E29,'Key for renaming balance'!$A$5:$B$11,2,FALSE),0)</f>
        <v>0</v>
      </c>
    </row>
    <row r="30" spans="2:11" s="1" customFormat="1" ht="14.85" customHeight="1" x14ac:dyDescent="0.2">
      <c r="B30" s="4" t="s">
        <v>9</v>
      </c>
      <c r="C30" s="4" t="s">
        <v>10</v>
      </c>
      <c r="D30" s="5">
        <v>45047</v>
      </c>
      <c r="E30" s="4" t="s">
        <v>60</v>
      </c>
      <c r="F30" s="4" t="s">
        <v>64</v>
      </c>
      <c r="G30" s="4" t="s">
        <v>62</v>
      </c>
      <c r="H30" s="4" t="s">
        <v>66</v>
      </c>
      <c r="I30" s="15">
        <v>48293.27</v>
      </c>
      <c r="J30" s="4" t="s">
        <v>15</v>
      </c>
      <c r="K30" s="12">
        <f>IFERROR(VLOOKUP(E30,'Key for renaming balance'!$A$5:$B$11,2,FALSE),0)</f>
        <v>0</v>
      </c>
    </row>
    <row r="31" spans="2:11" s="1" customFormat="1" ht="14.85" customHeight="1" x14ac:dyDescent="0.2">
      <c r="B31" s="4" t="s">
        <v>9</v>
      </c>
      <c r="C31" s="4" t="s">
        <v>10</v>
      </c>
      <c r="D31" s="5">
        <v>45047</v>
      </c>
      <c r="E31" s="4" t="s">
        <v>67</v>
      </c>
      <c r="F31" s="4" t="s">
        <v>68</v>
      </c>
      <c r="G31" s="4" t="s">
        <v>69</v>
      </c>
      <c r="H31" s="4" t="s">
        <v>70</v>
      </c>
      <c r="I31" s="15">
        <v>41456.86</v>
      </c>
      <c r="J31" s="4" t="s">
        <v>15</v>
      </c>
      <c r="K31" s="12">
        <f>IFERROR(VLOOKUP(E31,'Key for renaming balance'!$A$5:$B$11,2,FALSE),0)</f>
        <v>0</v>
      </c>
    </row>
    <row r="32" spans="2:11" s="1" customFormat="1" ht="14.85" customHeight="1" x14ac:dyDescent="0.2">
      <c r="B32" s="4" t="s">
        <v>9</v>
      </c>
      <c r="C32" s="4" t="s">
        <v>10</v>
      </c>
      <c r="D32" s="5">
        <v>45047</v>
      </c>
      <c r="E32" s="4" t="s">
        <v>71</v>
      </c>
      <c r="F32" s="4" t="s">
        <v>12</v>
      </c>
      <c r="G32" s="4" t="s">
        <v>72</v>
      </c>
      <c r="H32" s="4" t="s">
        <v>73</v>
      </c>
      <c r="I32" s="15">
        <v>196070.23</v>
      </c>
      <c r="J32" s="4" t="s">
        <v>15</v>
      </c>
      <c r="K32" s="12">
        <f>IFERROR(VLOOKUP(E32,'Key for renaming balance'!$A$5:$B$11,2,FALSE),0)</f>
        <v>0</v>
      </c>
    </row>
    <row r="33" spans="2:11" s="1" customFormat="1" ht="14.85" customHeight="1" x14ac:dyDescent="0.2">
      <c r="B33" s="4" t="s">
        <v>9</v>
      </c>
      <c r="C33" s="4" t="s">
        <v>10</v>
      </c>
      <c r="D33" s="5">
        <v>45047</v>
      </c>
      <c r="E33" s="4" t="s">
        <v>71</v>
      </c>
      <c r="F33" s="4" t="s">
        <v>12</v>
      </c>
      <c r="G33" s="4" t="s">
        <v>74</v>
      </c>
      <c r="H33" s="4" t="s">
        <v>75</v>
      </c>
      <c r="I33" s="15">
        <v>114722</v>
      </c>
      <c r="J33" s="4" t="s">
        <v>15</v>
      </c>
      <c r="K33" s="12">
        <f>IFERROR(VLOOKUP(E33,'Key for renaming balance'!$A$5:$B$11,2,FALSE),0)</f>
        <v>0</v>
      </c>
    </row>
    <row r="34" spans="2:11" s="1" customFormat="1" ht="14.85" customHeight="1" x14ac:dyDescent="0.2">
      <c r="B34" s="4" t="s">
        <v>9</v>
      </c>
      <c r="C34" s="4" t="s">
        <v>10</v>
      </c>
      <c r="D34" s="5">
        <v>45047</v>
      </c>
      <c r="E34" s="4" t="s">
        <v>76</v>
      </c>
      <c r="F34" s="4" t="s">
        <v>22</v>
      </c>
      <c r="G34" s="4" t="s">
        <v>77</v>
      </c>
      <c r="H34" s="4" t="s">
        <v>78</v>
      </c>
      <c r="I34" s="15">
        <v>84000</v>
      </c>
      <c r="J34" s="4" t="s">
        <v>15</v>
      </c>
      <c r="K34" s="12">
        <f>IFERROR(VLOOKUP(E34,'Key for renaming balance'!$A$5:$B$11,2,FALSE),0)</f>
        <v>0</v>
      </c>
    </row>
    <row r="35" spans="2:11" s="1" customFormat="1" ht="14.85" customHeight="1" x14ac:dyDescent="0.2">
      <c r="B35" s="4" t="s">
        <v>9</v>
      </c>
      <c r="C35" s="4" t="s">
        <v>10</v>
      </c>
      <c r="D35" s="5">
        <v>45048</v>
      </c>
      <c r="E35" s="4" t="s">
        <v>79</v>
      </c>
      <c r="F35" s="4" t="s">
        <v>80</v>
      </c>
      <c r="G35" s="4" t="s">
        <v>81</v>
      </c>
      <c r="H35" s="4" t="s">
        <v>82</v>
      </c>
      <c r="I35" s="15">
        <v>35969</v>
      </c>
      <c r="J35" s="4" t="s">
        <v>15</v>
      </c>
      <c r="K35" s="12">
        <f>IFERROR(VLOOKUP(E35,'Key for renaming balance'!$A$5:$B$11,2,FALSE),0)</f>
        <v>0</v>
      </c>
    </row>
    <row r="36" spans="2:11" s="1" customFormat="1" ht="14.85" customHeight="1" x14ac:dyDescent="0.2">
      <c r="B36" s="4" t="s">
        <v>9</v>
      </c>
      <c r="C36" s="4" t="s">
        <v>10</v>
      </c>
      <c r="D36" s="5">
        <v>45048</v>
      </c>
      <c r="E36" s="4" t="s">
        <v>83</v>
      </c>
      <c r="F36" s="4" t="s">
        <v>84</v>
      </c>
      <c r="G36" s="4" t="s">
        <v>85</v>
      </c>
      <c r="H36" s="4" t="s">
        <v>86</v>
      </c>
      <c r="I36" s="15">
        <v>4086847.7</v>
      </c>
      <c r="J36" s="4" t="s">
        <v>15</v>
      </c>
      <c r="K36" s="12">
        <f>IFERROR(VLOOKUP(E36,'Key for renaming balance'!$A$5:$B$11,2,FALSE),0)</f>
        <v>0</v>
      </c>
    </row>
    <row r="37" spans="2:11" s="1" customFormat="1" ht="14.85" customHeight="1" x14ac:dyDescent="0.2">
      <c r="B37" s="4" t="s">
        <v>9</v>
      </c>
      <c r="C37" s="4" t="s">
        <v>10</v>
      </c>
      <c r="D37" s="5">
        <v>45048</v>
      </c>
      <c r="E37" s="4" t="s">
        <v>87</v>
      </c>
      <c r="F37" s="4" t="s">
        <v>22</v>
      </c>
      <c r="G37" s="4" t="s">
        <v>88</v>
      </c>
      <c r="H37" s="4" t="s">
        <v>89</v>
      </c>
      <c r="I37" s="15">
        <v>93600</v>
      </c>
      <c r="J37" s="4" t="s">
        <v>15</v>
      </c>
      <c r="K37" s="12">
        <f>IFERROR(VLOOKUP(E37,'Key for renaming balance'!$A$5:$B$11,2,FALSE),0)</f>
        <v>0</v>
      </c>
    </row>
    <row r="38" spans="2:11" s="1" customFormat="1" ht="14.85" customHeight="1" x14ac:dyDescent="0.2">
      <c r="B38" s="4" t="s">
        <v>9</v>
      </c>
      <c r="C38" s="4" t="s">
        <v>10</v>
      </c>
      <c r="D38" s="5">
        <v>45048</v>
      </c>
      <c r="E38" s="4" t="s">
        <v>25</v>
      </c>
      <c r="F38" s="4" t="s">
        <v>26</v>
      </c>
      <c r="G38" s="4" t="s">
        <v>27</v>
      </c>
      <c r="H38" s="4" t="s">
        <v>90</v>
      </c>
      <c r="I38" s="15">
        <v>500004</v>
      </c>
      <c r="J38" s="4" t="s">
        <v>15</v>
      </c>
      <c r="K38" s="12">
        <f>IFERROR(VLOOKUP(E38,'Key for renaming balance'!$A$5:$B$11,2,FALSE),0)</f>
        <v>0</v>
      </c>
    </row>
    <row r="39" spans="2:11" s="1" customFormat="1" ht="14.85" customHeight="1" x14ac:dyDescent="0.2">
      <c r="B39" s="4" t="s">
        <v>9</v>
      </c>
      <c r="C39" s="4" t="s">
        <v>10</v>
      </c>
      <c r="D39" s="5">
        <v>45048</v>
      </c>
      <c r="E39" s="4" t="s">
        <v>25</v>
      </c>
      <c r="F39" s="4" t="s">
        <v>26</v>
      </c>
      <c r="G39" s="4" t="s">
        <v>27</v>
      </c>
      <c r="H39" s="4" t="s">
        <v>91</v>
      </c>
      <c r="I39" s="15">
        <v>1055919.8600000001</v>
      </c>
      <c r="J39" s="4" t="s">
        <v>15</v>
      </c>
      <c r="K39" s="12">
        <f>IFERROR(VLOOKUP(E39,'Key for renaming balance'!$A$5:$B$11,2,FALSE),0)</f>
        <v>0</v>
      </c>
    </row>
    <row r="40" spans="2:11" s="1" customFormat="1" ht="14.85" customHeight="1" x14ac:dyDescent="0.2">
      <c r="B40" s="4" t="s">
        <v>9</v>
      </c>
      <c r="C40" s="4" t="s">
        <v>10</v>
      </c>
      <c r="D40" s="5">
        <v>45048</v>
      </c>
      <c r="E40" s="4" t="s">
        <v>25</v>
      </c>
      <c r="F40" s="4" t="s">
        <v>26</v>
      </c>
      <c r="G40" s="4" t="s">
        <v>92</v>
      </c>
      <c r="H40" s="4" t="s">
        <v>93</v>
      </c>
      <c r="I40" s="15">
        <v>753370.14</v>
      </c>
      <c r="J40" s="4" t="s">
        <v>15</v>
      </c>
      <c r="K40" s="12">
        <f>IFERROR(VLOOKUP(E40,'Key for renaming balance'!$A$5:$B$11,2,FALSE),0)</f>
        <v>0</v>
      </c>
    </row>
    <row r="41" spans="2:11" s="1" customFormat="1" ht="14.85" customHeight="1" x14ac:dyDescent="0.2">
      <c r="B41" s="4" t="s">
        <v>9</v>
      </c>
      <c r="C41" s="4" t="s">
        <v>10</v>
      </c>
      <c r="D41" s="5">
        <v>45048</v>
      </c>
      <c r="E41" s="4" t="s">
        <v>25</v>
      </c>
      <c r="F41" s="4" t="s">
        <v>26</v>
      </c>
      <c r="G41" s="4" t="s">
        <v>37</v>
      </c>
      <c r="H41" s="4" t="s">
        <v>94</v>
      </c>
      <c r="I41" s="15">
        <v>84000.06</v>
      </c>
      <c r="J41" s="4" t="s">
        <v>15</v>
      </c>
      <c r="K41" s="12">
        <f>IFERROR(VLOOKUP(E41,'Key for renaming balance'!$A$5:$B$11,2,FALSE),0)</f>
        <v>0</v>
      </c>
    </row>
    <row r="42" spans="2:11" s="1" customFormat="1" ht="14.85" customHeight="1" x14ac:dyDescent="0.2">
      <c r="B42" s="4" t="s">
        <v>9</v>
      </c>
      <c r="C42" s="4" t="s">
        <v>10</v>
      </c>
      <c r="D42" s="5">
        <v>45048</v>
      </c>
      <c r="E42" s="4" t="s">
        <v>25</v>
      </c>
      <c r="F42" s="4" t="s">
        <v>26</v>
      </c>
      <c r="G42" s="4" t="s">
        <v>37</v>
      </c>
      <c r="H42" s="4" t="s">
        <v>95</v>
      </c>
      <c r="I42" s="15">
        <v>46224.13</v>
      </c>
      <c r="J42" s="4" t="s">
        <v>15</v>
      </c>
      <c r="K42" s="12">
        <f>IFERROR(VLOOKUP(E42,'Key for renaming balance'!$A$5:$B$11,2,FALSE),0)</f>
        <v>0</v>
      </c>
    </row>
    <row r="43" spans="2:11" s="1" customFormat="1" ht="14.85" customHeight="1" x14ac:dyDescent="0.2">
      <c r="B43" s="4" t="s">
        <v>9</v>
      </c>
      <c r="C43" s="4" t="s">
        <v>10</v>
      </c>
      <c r="D43" s="5">
        <v>45048</v>
      </c>
      <c r="E43" s="4" t="s">
        <v>25</v>
      </c>
      <c r="F43" s="4" t="s">
        <v>26</v>
      </c>
      <c r="G43" s="4" t="s">
        <v>96</v>
      </c>
      <c r="H43" s="4" t="s">
        <v>97</v>
      </c>
      <c r="I43" s="15">
        <v>30354.79</v>
      </c>
      <c r="J43" s="4" t="s">
        <v>15</v>
      </c>
      <c r="K43" s="12">
        <f>IFERROR(VLOOKUP(E43,'Key for renaming balance'!$A$5:$B$11,2,FALSE),0)</f>
        <v>0</v>
      </c>
    </row>
    <row r="44" spans="2:11" s="1" customFormat="1" ht="14.85" customHeight="1" x14ac:dyDescent="0.2">
      <c r="B44" s="4" t="s">
        <v>9</v>
      </c>
      <c r="C44" s="4" t="s">
        <v>10</v>
      </c>
      <c r="D44" s="5">
        <v>45048</v>
      </c>
      <c r="E44" s="4" t="s">
        <v>98</v>
      </c>
      <c r="F44" s="4" t="s">
        <v>26</v>
      </c>
      <c r="G44" s="4" t="s">
        <v>99</v>
      </c>
      <c r="H44" s="4" t="s">
        <v>100</v>
      </c>
      <c r="I44" s="15">
        <v>36717.4</v>
      </c>
      <c r="J44" s="4" t="s">
        <v>15</v>
      </c>
      <c r="K44" s="12">
        <f>IFERROR(VLOOKUP(E44,'Key for renaming balance'!$A$5:$B$11,2,FALSE),0)</f>
        <v>0</v>
      </c>
    </row>
    <row r="45" spans="2:11" s="1" customFormat="1" ht="14.85" customHeight="1" x14ac:dyDescent="0.2">
      <c r="B45" s="4" t="s">
        <v>9</v>
      </c>
      <c r="C45" s="4" t="s">
        <v>10</v>
      </c>
      <c r="D45" s="5">
        <v>45048</v>
      </c>
      <c r="E45" s="4" t="s">
        <v>39</v>
      </c>
      <c r="F45" s="4" t="s">
        <v>26</v>
      </c>
      <c r="G45" s="4" t="s">
        <v>27</v>
      </c>
      <c r="H45" s="4" t="s">
        <v>101</v>
      </c>
      <c r="I45" s="15">
        <v>211082.4</v>
      </c>
      <c r="J45" s="4" t="s">
        <v>15</v>
      </c>
      <c r="K45" s="12">
        <f>IFERROR(VLOOKUP(E45,'Key for renaming balance'!$A$5:$B$11,2,FALSE),0)</f>
        <v>0</v>
      </c>
    </row>
    <row r="46" spans="2:11" s="1" customFormat="1" ht="14.85" customHeight="1" x14ac:dyDescent="0.2">
      <c r="B46" s="4" t="s">
        <v>9</v>
      </c>
      <c r="C46" s="4" t="s">
        <v>10</v>
      </c>
      <c r="D46" s="5">
        <v>45048</v>
      </c>
      <c r="E46" s="4" t="s">
        <v>39</v>
      </c>
      <c r="F46" s="4" t="s">
        <v>26</v>
      </c>
      <c r="G46" s="4" t="s">
        <v>27</v>
      </c>
      <c r="H46" s="4" t="s">
        <v>102</v>
      </c>
      <c r="I46" s="15">
        <v>203148</v>
      </c>
      <c r="J46" s="4" t="s">
        <v>15</v>
      </c>
      <c r="K46" s="12">
        <f>IFERROR(VLOOKUP(E46,'Key for renaming balance'!$A$5:$B$11,2,FALSE),0)</f>
        <v>0</v>
      </c>
    </row>
    <row r="47" spans="2:11" s="1" customFormat="1" ht="14.85" customHeight="1" x14ac:dyDescent="0.2">
      <c r="B47" s="4" t="s">
        <v>9</v>
      </c>
      <c r="C47" s="4" t="s">
        <v>10</v>
      </c>
      <c r="D47" s="5">
        <v>45048</v>
      </c>
      <c r="E47" s="4" t="s">
        <v>39</v>
      </c>
      <c r="F47" s="4" t="s">
        <v>26</v>
      </c>
      <c r="G47" s="4" t="s">
        <v>27</v>
      </c>
      <c r="H47" s="4" t="s">
        <v>103</v>
      </c>
      <c r="I47" s="15">
        <v>42465</v>
      </c>
      <c r="J47" s="4" t="s">
        <v>15</v>
      </c>
      <c r="K47" s="12">
        <f>IFERROR(VLOOKUP(E47,'Key for renaming balance'!$A$5:$B$11,2,FALSE),0)</f>
        <v>0</v>
      </c>
    </row>
    <row r="48" spans="2:11" s="1" customFormat="1" ht="14.85" customHeight="1" x14ac:dyDescent="0.2">
      <c r="B48" s="4" t="s">
        <v>9</v>
      </c>
      <c r="C48" s="4" t="s">
        <v>10</v>
      </c>
      <c r="D48" s="5">
        <v>45048</v>
      </c>
      <c r="E48" s="4" t="s">
        <v>104</v>
      </c>
      <c r="F48" s="4" t="s">
        <v>68</v>
      </c>
      <c r="G48" s="4" t="s">
        <v>105</v>
      </c>
      <c r="H48" s="4" t="s">
        <v>106</v>
      </c>
      <c r="I48" s="15">
        <v>84509.57</v>
      </c>
      <c r="J48" s="4" t="s">
        <v>15</v>
      </c>
      <c r="K48" s="12">
        <f>IFERROR(VLOOKUP(E48,'Key for renaming balance'!$A$5:$B$11,2,FALSE),0)</f>
        <v>0</v>
      </c>
    </row>
    <row r="49" spans="2:11" s="1" customFormat="1" ht="14.85" customHeight="1" x14ac:dyDescent="0.2">
      <c r="B49" s="4" t="s">
        <v>9</v>
      </c>
      <c r="C49" s="4" t="s">
        <v>10</v>
      </c>
      <c r="D49" s="5">
        <v>45048</v>
      </c>
      <c r="E49" s="4" t="s">
        <v>107</v>
      </c>
      <c r="F49" s="4" t="s">
        <v>80</v>
      </c>
      <c r="G49" s="4" t="s">
        <v>85</v>
      </c>
      <c r="H49" s="4" t="s">
        <v>86</v>
      </c>
      <c r="I49" s="15">
        <v>45760.7</v>
      </c>
      <c r="J49" s="4" t="s">
        <v>15</v>
      </c>
      <c r="K49" s="12">
        <f>IFERROR(VLOOKUP(E49,'Key for renaming balance'!$A$5:$B$11,2,FALSE),0)</f>
        <v>0</v>
      </c>
    </row>
    <row r="50" spans="2:11" s="1" customFormat="1" ht="14.85" customHeight="1" x14ac:dyDescent="0.2">
      <c r="B50" s="4" t="s">
        <v>9</v>
      </c>
      <c r="C50" s="4" t="s">
        <v>10</v>
      </c>
      <c r="D50" s="5">
        <v>45048</v>
      </c>
      <c r="E50" s="4" t="s">
        <v>54</v>
      </c>
      <c r="F50" s="4" t="s">
        <v>55</v>
      </c>
      <c r="G50" s="4" t="s">
        <v>108</v>
      </c>
      <c r="H50" s="4" t="s">
        <v>109</v>
      </c>
      <c r="I50" s="15">
        <v>81360</v>
      </c>
      <c r="J50" s="4" t="s">
        <v>15</v>
      </c>
      <c r="K50" s="12" t="str">
        <f>IFERROR(VLOOKUP(E50,'Key for renaming balance'!$A$5:$B$11,2,FALSE),0)</f>
        <v>Stock</v>
      </c>
    </row>
    <row r="51" spans="2:11" s="1" customFormat="1" ht="14.85" customHeight="1" x14ac:dyDescent="0.2">
      <c r="B51" s="4" t="s">
        <v>9</v>
      </c>
      <c r="C51" s="4" t="s">
        <v>10</v>
      </c>
      <c r="D51" s="5">
        <v>45048</v>
      </c>
      <c r="E51" s="4" t="s">
        <v>54</v>
      </c>
      <c r="F51" s="4" t="s">
        <v>55</v>
      </c>
      <c r="G51" s="4" t="s">
        <v>110</v>
      </c>
      <c r="H51" s="4" t="s">
        <v>111</v>
      </c>
      <c r="I51" s="15">
        <v>54859.92</v>
      </c>
      <c r="J51" s="4" t="s">
        <v>15</v>
      </c>
      <c r="K51" s="12" t="str">
        <f>IFERROR(VLOOKUP(E51,'Key for renaming balance'!$A$5:$B$11,2,FALSE),0)</f>
        <v>Stock</v>
      </c>
    </row>
    <row r="52" spans="2:11" s="1" customFormat="1" ht="14.85" customHeight="1" x14ac:dyDescent="0.2">
      <c r="B52" s="4" t="s">
        <v>9</v>
      </c>
      <c r="C52" s="4" t="s">
        <v>10</v>
      </c>
      <c r="D52" s="5">
        <v>45048</v>
      </c>
      <c r="E52" s="4" t="s">
        <v>54</v>
      </c>
      <c r="F52" s="4" t="s">
        <v>55</v>
      </c>
      <c r="G52" s="4" t="s">
        <v>112</v>
      </c>
      <c r="H52" s="4" t="s">
        <v>113</v>
      </c>
      <c r="I52" s="15">
        <v>35112.449999999997</v>
      </c>
      <c r="J52" s="4" t="s">
        <v>15</v>
      </c>
      <c r="K52" s="12" t="str">
        <f>IFERROR(VLOOKUP(E52,'Key for renaming balance'!$A$5:$B$11,2,FALSE),0)</f>
        <v>Stock</v>
      </c>
    </row>
    <row r="53" spans="2:11" s="1" customFormat="1" ht="14.85" customHeight="1" x14ac:dyDescent="0.2">
      <c r="B53" s="4" t="s">
        <v>9</v>
      </c>
      <c r="C53" s="4" t="s">
        <v>10</v>
      </c>
      <c r="D53" s="5">
        <v>45048</v>
      </c>
      <c r="E53" s="4" t="s">
        <v>54</v>
      </c>
      <c r="F53" s="4" t="s">
        <v>55</v>
      </c>
      <c r="G53" s="4" t="s">
        <v>112</v>
      </c>
      <c r="H53" s="4" t="s">
        <v>114</v>
      </c>
      <c r="I53" s="15">
        <v>34940.21</v>
      </c>
      <c r="J53" s="4" t="s">
        <v>15</v>
      </c>
      <c r="K53" s="12" t="str">
        <f>IFERROR(VLOOKUP(E53,'Key for renaming balance'!$A$5:$B$11,2,FALSE),0)</f>
        <v>Stock</v>
      </c>
    </row>
    <row r="54" spans="2:11" s="1" customFormat="1" ht="14.85" customHeight="1" x14ac:dyDescent="0.2">
      <c r="B54" s="4" t="s">
        <v>9</v>
      </c>
      <c r="C54" s="4" t="s">
        <v>10</v>
      </c>
      <c r="D54" s="5">
        <v>45048</v>
      </c>
      <c r="E54" s="4" t="s">
        <v>54</v>
      </c>
      <c r="F54" s="4" t="s">
        <v>55</v>
      </c>
      <c r="G54" s="4" t="s">
        <v>112</v>
      </c>
      <c r="H54" s="4" t="s">
        <v>115</v>
      </c>
      <c r="I54" s="15">
        <v>33203.75</v>
      </c>
      <c r="J54" s="4" t="s">
        <v>15</v>
      </c>
      <c r="K54" s="12" t="str">
        <f>IFERROR(VLOOKUP(E54,'Key for renaming balance'!$A$5:$B$11,2,FALSE),0)</f>
        <v>Stock</v>
      </c>
    </row>
    <row r="55" spans="2:11" s="1" customFormat="1" ht="14.85" customHeight="1" x14ac:dyDescent="0.2">
      <c r="B55" s="4" t="s">
        <v>9</v>
      </c>
      <c r="C55" s="4" t="s">
        <v>10</v>
      </c>
      <c r="D55" s="5">
        <v>45048</v>
      </c>
      <c r="E55" s="4" t="s">
        <v>54</v>
      </c>
      <c r="F55" s="4" t="s">
        <v>55</v>
      </c>
      <c r="G55" s="4" t="s">
        <v>112</v>
      </c>
      <c r="H55" s="4" t="s">
        <v>116</v>
      </c>
      <c r="I55" s="15">
        <v>33846.410000000003</v>
      </c>
      <c r="J55" s="4" t="s">
        <v>15</v>
      </c>
      <c r="K55" s="12" t="str">
        <f>IFERROR(VLOOKUP(E55,'Key for renaming balance'!$A$5:$B$11,2,FALSE),0)</f>
        <v>Stock</v>
      </c>
    </row>
    <row r="56" spans="2:11" s="1" customFormat="1" ht="14.85" customHeight="1" x14ac:dyDescent="0.2">
      <c r="B56" s="4" t="s">
        <v>9</v>
      </c>
      <c r="C56" s="4" t="s">
        <v>10</v>
      </c>
      <c r="D56" s="5">
        <v>45048</v>
      </c>
      <c r="E56" s="4" t="s">
        <v>54</v>
      </c>
      <c r="F56" s="4" t="s">
        <v>55</v>
      </c>
      <c r="G56" s="4" t="s">
        <v>117</v>
      </c>
      <c r="H56" s="4" t="s">
        <v>118</v>
      </c>
      <c r="I56" s="15">
        <v>31111.81</v>
      </c>
      <c r="J56" s="4" t="s">
        <v>15</v>
      </c>
      <c r="K56" s="12" t="str">
        <f>IFERROR(VLOOKUP(E56,'Key for renaming balance'!$A$5:$B$11,2,FALSE),0)</f>
        <v>Stock</v>
      </c>
    </row>
    <row r="57" spans="2:11" s="1" customFormat="1" ht="14.85" customHeight="1" x14ac:dyDescent="0.2">
      <c r="B57" s="4" t="s">
        <v>9</v>
      </c>
      <c r="C57" s="4" t="s">
        <v>10</v>
      </c>
      <c r="D57" s="5">
        <v>45048</v>
      </c>
      <c r="E57" s="4" t="s">
        <v>54</v>
      </c>
      <c r="F57" s="4" t="s">
        <v>55</v>
      </c>
      <c r="G57" s="4" t="s">
        <v>117</v>
      </c>
      <c r="H57" s="4" t="s">
        <v>119</v>
      </c>
      <c r="I57" s="15">
        <v>54705.599999999999</v>
      </c>
      <c r="J57" s="4" t="s">
        <v>15</v>
      </c>
      <c r="K57" s="12" t="str">
        <f>IFERROR(VLOOKUP(E57,'Key for renaming balance'!$A$5:$B$11,2,FALSE),0)</f>
        <v>Stock</v>
      </c>
    </row>
    <row r="58" spans="2:11" s="1" customFormat="1" ht="14.85" customHeight="1" x14ac:dyDescent="0.2">
      <c r="B58" s="4" t="s">
        <v>9</v>
      </c>
      <c r="C58" s="4" t="s">
        <v>10</v>
      </c>
      <c r="D58" s="5">
        <v>45048</v>
      </c>
      <c r="E58" s="4" t="s">
        <v>54</v>
      </c>
      <c r="F58" s="4" t="s">
        <v>55</v>
      </c>
      <c r="G58" s="4" t="s">
        <v>117</v>
      </c>
      <c r="H58" s="4" t="s">
        <v>120</v>
      </c>
      <c r="I58" s="15">
        <v>55803.839999999997</v>
      </c>
      <c r="J58" s="4" t="s">
        <v>15</v>
      </c>
      <c r="K58" s="12" t="str">
        <f>IFERROR(VLOOKUP(E58,'Key for renaming balance'!$A$5:$B$11,2,FALSE),0)</f>
        <v>Stock</v>
      </c>
    </row>
    <row r="59" spans="2:11" s="1" customFormat="1" ht="14.85" customHeight="1" x14ac:dyDescent="0.2">
      <c r="B59" s="4" t="s">
        <v>9</v>
      </c>
      <c r="C59" s="4" t="s">
        <v>10</v>
      </c>
      <c r="D59" s="5">
        <v>45048</v>
      </c>
      <c r="E59" s="4" t="s">
        <v>54</v>
      </c>
      <c r="F59" s="4" t="s">
        <v>55</v>
      </c>
      <c r="G59" s="4" t="s">
        <v>121</v>
      </c>
      <c r="H59" s="4" t="s">
        <v>122</v>
      </c>
      <c r="I59" s="15">
        <v>30519.360000000001</v>
      </c>
      <c r="J59" s="4" t="s">
        <v>15</v>
      </c>
      <c r="K59" s="12" t="str">
        <f>IFERROR(VLOOKUP(E59,'Key for renaming balance'!$A$5:$B$11,2,FALSE),0)</f>
        <v>Stock</v>
      </c>
    </row>
    <row r="60" spans="2:11" s="1" customFormat="1" ht="14.85" customHeight="1" x14ac:dyDescent="0.2">
      <c r="B60" s="4" t="s">
        <v>9</v>
      </c>
      <c r="C60" s="4" t="s">
        <v>10</v>
      </c>
      <c r="D60" s="5">
        <v>45048</v>
      </c>
      <c r="E60" s="4" t="s">
        <v>123</v>
      </c>
      <c r="F60" s="4" t="s">
        <v>12</v>
      </c>
      <c r="G60" s="4" t="s">
        <v>124</v>
      </c>
      <c r="H60" s="4" t="s">
        <v>125</v>
      </c>
      <c r="I60" s="15">
        <v>76680</v>
      </c>
      <c r="J60" s="4" t="s">
        <v>15</v>
      </c>
      <c r="K60" s="12">
        <f>IFERROR(VLOOKUP(E60,'Key for renaming balance'!$A$5:$B$11,2,FALSE),0)</f>
        <v>0</v>
      </c>
    </row>
    <row r="61" spans="2:11" s="1" customFormat="1" ht="14.85" customHeight="1" x14ac:dyDescent="0.2">
      <c r="B61" s="4" t="s">
        <v>9</v>
      </c>
      <c r="C61" s="4" t="s">
        <v>10</v>
      </c>
      <c r="D61" s="5">
        <v>45048</v>
      </c>
      <c r="E61" s="4" t="s">
        <v>123</v>
      </c>
      <c r="F61" s="4" t="s">
        <v>16</v>
      </c>
      <c r="G61" s="4" t="s">
        <v>126</v>
      </c>
      <c r="H61" s="4" t="s">
        <v>127</v>
      </c>
      <c r="I61" s="15">
        <v>32541.8</v>
      </c>
      <c r="J61" s="4" t="s">
        <v>15</v>
      </c>
      <c r="K61" s="12">
        <f>IFERROR(VLOOKUP(E61,'Key for renaming balance'!$A$5:$B$11,2,FALSE),0)</f>
        <v>0</v>
      </c>
    </row>
    <row r="62" spans="2:11" s="1" customFormat="1" ht="14.85" customHeight="1" x14ac:dyDescent="0.2">
      <c r="B62" s="4" t="s">
        <v>9</v>
      </c>
      <c r="C62" s="4" t="s">
        <v>10</v>
      </c>
      <c r="D62" s="5">
        <v>45048</v>
      </c>
      <c r="E62" s="4" t="s">
        <v>123</v>
      </c>
      <c r="F62" s="4" t="s">
        <v>16</v>
      </c>
      <c r="G62" s="4" t="s">
        <v>126</v>
      </c>
      <c r="H62" s="4" t="s">
        <v>128</v>
      </c>
      <c r="I62" s="15">
        <v>32541.8</v>
      </c>
      <c r="J62" s="4" t="s">
        <v>15</v>
      </c>
      <c r="K62" s="12">
        <f>IFERROR(VLOOKUP(E62,'Key for renaming balance'!$A$5:$B$11,2,FALSE),0)</f>
        <v>0</v>
      </c>
    </row>
    <row r="63" spans="2:11" s="1" customFormat="1" ht="14.85" customHeight="1" x14ac:dyDescent="0.2">
      <c r="B63" s="4" t="s">
        <v>9</v>
      </c>
      <c r="C63" s="4" t="s">
        <v>10</v>
      </c>
      <c r="D63" s="5">
        <v>45048</v>
      </c>
      <c r="E63" s="4" t="s">
        <v>129</v>
      </c>
      <c r="F63" s="4" t="s">
        <v>130</v>
      </c>
      <c r="G63" s="4" t="s">
        <v>131</v>
      </c>
      <c r="H63" s="4" t="s">
        <v>132</v>
      </c>
      <c r="I63" s="15">
        <v>35201</v>
      </c>
      <c r="J63" s="4" t="s">
        <v>15</v>
      </c>
      <c r="K63" s="12">
        <f>IFERROR(VLOOKUP(E63,'Key for renaming balance'!$A$5:$B$11,2,FALSE),0)</f>
        <v>0</v>
      </c>
    </row>
    <row r="64" spans="2:11" s="1" customFormat="1" ht="14.85" customHeight="1" x14ac:dyDescent="0.2">
      <c r="B64" s="4" t="s">
        <v>9</v>
      </c>
      <c r="C64" s="4" t="s">
        <v>10</v>
      </c>
      <c r="D64" s="5">
        <v>45048</v>
      </c>
      <c r="E64" s="4" t="s">
        <v>133</v>
      </c>
      <c r="F64" s="4" t="s">
        <v>16</v>
      </c>
      <c r="G64" s="4" t="s">
        <v>134</v>
      </c>
      <c r="H64" s="4" t="s">
        <v>135</v>
      </c>
      <c r="I64" s="15">
        <v>49430.51</v>
      </c>
      <c r="J64" s="4" t="s">
        <v>15</v>
      </c>
      <c r="K64" s="12">
        <f>IFERROR(VLOOKUP(E64,'Key for renaming balance'!$A$5:$B$11,2,FALSE),0)</f>
        <v>0</v>
      </c>
    </row>
    <row r="65" spans="2:11" s="1" customFormat="1" ht="14.85" customHeight="1" x14ac:dyDescent="0.2">
      <c r="B65" s="4" t="s">
        <v>9</v>
      </c>
      <c r="C65" s="4" t="s">
        <v>10</v>
      </c>
      <c r="D65" s="5">
        <v>45048</v>
      </c>
      <c r="E65" s="4" t="s">
        <v>136</v>
      </c>
      <c r="F65" s="4" t="s">
        <v>18</v>
      </c>
      <c r="G65" s="4" t="s">
        <v>137</v>
      </c>
      <c r="H65" s="4" t="s">
        <v>138</v>
      </c>
      <c r="I65" s="15">
        <v>58223.4</v>
      </c>
      <c r="J65" s="4" t="s">
        <v>15</v>
      </c>
      <c r="K65" s="12">
        <f>IFERROR(VLOOKUP(E65,'Key for renaming balance'!$A$5:$B$11,2,FALSE),0)</f>
        <v>0</v>
      </c>
    </row>
    <row r="66" spans="2:11" s="1" customFormat="1" ht="14.85" customHeight="1" x14ac:dyDescent="0.2">
      <c r="B66" s="4" t="s">
        <v>9</v>
      </c>
      <c r="C66" s="4" t="s">
        <v>10</v>
      </c>
      <c r="D66" s="5">
        <v>45048</v>
      </c>
      <c r="E66" s="4" t="s">
        <v>139</v>
      </c>
      <c r="F66" s="4" t="s">
        <v>140</v>
      </c>
      <c r="G66" s="4" t="s">
        <v>141</v>
      </c>
      <c r="H66" s="4" t="s">
        <v>142</v>
      </c>
      <c r="I66" s="15">
        <v>27453</v>
      </c>
      <c r="J66" s="4" t="s">
        <v>15</v>
      </c>
      <c r="K66" s="12">
        <f>IFERROR(VLOOKUP(E66,'Key for renaming balance'!$A$5:$B$11,2,FALSE),0)</f>
        <v>0</v>
      </c>
    </row>
    <row r="67" spans="2:11" s="1" customFormat="1" ht="14.85" customHeight="1" x14ac:dyDescent="0.2">
      <c r="B67" s="4" t="s">
        <v>9</v>
      </c>
      <c r="C67" s="4" t="s">
        <v>10</v>
      </c>
      <c r="D67" s="5">
        <v>45048</v>
      </c>
      <c r="E67" s="4" t="s">
        <v>139</v>
      </c>
      <c r="F67" s="4" t="s">
        <v>140</v>
      </c>
      <c r="G67" s="4" t="s">
        <v>141</v>
      </c>
      <c r="H67" s="4" t="s">
        <v>143</v>
      </c>
      <c r="I67" s="15">
        <v>27453</v>
      </c>
      <c r="J67" s="4" t="s">
        <v>15</v>
      </c>
      <c r="K67" s="12">
        <f>IFERROR(VLOOKUP(E67,'Key for renaming balance'!$A$5:$B$11,2,FALSE),0)</f>
        <v>0</v>
      </c>
    </row>
    <row r="68" spans="2:11" s="1" customFormat="1" ht="14.85" customHeight="1" x14ac:dyDescent="0.2">
      <c r="B68" s="4" t="s">
        <v>9</v>
      </c>
      <c r="C68" s="4" t="s">
        <v>10</v>
      </c>
      <c r="D68" s="5">
        <v>45048</v>
      </c>
      <c r="E68" s="4" t="s">
        <v>139</v>
      </c>
      <c r="F68" s="4" t="s">
        <v>140</v>
      </c>
      <c r="G68" s="4" t="s">
        <v>141</v>
      </c>
      <c r="H68" s="4" t="s">
        <v>144</v>
      </c>
      <c r="I68" s="15">
        <v>27453</v>
      </c>
      <c r="J68" s="4" t="s">
        <v>15</v>
      </c>
      <c r="K68" s="12">
        <f>IFERROR(VLOOKUP(E68,'Key for renaming balance'!$A$5:$B$11,2,FALSE),0)</f>
        <v>0</v>
      </c>
    </row>
    <row r="69" spans="2:11" s="1" customFormat="1" ht="14.85" customHeight="1" x14ac:dyDescent="0.2">
      <c r="B69" s="4" t="s">
        <v>9</v>
      </c>
      <c r="C69" s="4" t="s">
        <v>10</v>
      </c>
      <c r="D69" s="5">
        <v>45050</v>
      </c>
      <c r="E69" s="4" t="s">
        <v>11</v>
      </c>
      <c r="F69" s="4" t="s">
        <v>12</v>
      </c>
      <c r="G69" s="4" t="s">
        <v>13</v>
      </c>
      <c r="H69" s="4" t="s">
        <v>145</v>
      </c>
      <c r="I69" s="15">
        <v>101732.24</v>
      </c>
      <c r="J69" s="4" t="s">
        <v>15</v>
      </c>
      <c r="K69" s="12">
        <f>IFERROR(VLOOKUP(E69,'Key for renaming balance'!$A$5:$B$11,2,FALSE),0)</f>
        <v>0</v>
      </c>
    </row>
    <row r="70" spans="2:11" s="1" customFormat="1" ht="14.85" customHeight="1" x14ac:dyDescent="0.2">
      <c r="B70" s="4" t="s">
        <v>9</v>
      </c>
      <c r="C70" s="4" t="s">
        <v>10</v>
      </c>
      <c r="D70" s="5">
        <v>45050</v>
      </c>
      <c r="E70" s="4" t="s">
        <v>11</v>
      </c>
      <c r="F70" s="4" t="s">
        <v>16</v>
      </c>
      <c r="G70" s="4" t="s">
        <v>13</v>
      </c>
      <c r="H70" s="4" t="s">
        <v>145</v>
      </c>
      <c r="I70" s="15">
        <v>46630.9</v>
      </c>
      <c r="J70" s="4" t="s">
        <v>15</v>
      </c>
      <c r="K70" s="12">
        <f>IFERROR(VLOOKUP(E70,'Key for renaming balance'!$A$5:$B$11,2,FALSE),0)</f>
        <v>0</v>
      </c>
    </row>
    <row r="71" spans="2:11" s="1" customFormat="1" ht="14.85" customHeight="1" x14ac:dyDescent="0.2">
      <c r="B71" s="4" t="s">
        <v>9</v>
      </c>
      <c r="C71" s="4" t="s">
        <v>10</v>
      </c>
      <c r="D71" s="5">
        <v>45050</v>
      </c>
      <c r="E71" s="4" t="s">
        <v>146</v>
      </c>
      <c r="F71" s="4" t="s">
        <v>51</v>
      </c>
      <c r="G71" s="4" t="s">
        <v>147</v>
      </c>
      <c r="H71" s="4" t="s">
        <v>148</v>
      </c>
      <c r="I71" s="15">
        <v>90686.54</v>
      </c>
      <c r="J71" s="4" t="s">
        <v>15</v>
      </c>
      <c r="K71" s="12">
        <f>IFERROR(VLOOKUP(E71,'Key for renaming balance'!$A$5:$B$11,2,FALSE),0)</f>
        <v>0</v>
      </c>
    </row>
    <row r="72" spans="2:11" s="1" customFormat="1" ht="14.85" customHeight="1" x14ac:dyDescent="0.2">
      <c r="B72" s="4" t="s">
        <v>9</v>
      </c>
      <c r="C72" s="4" t="s">
        <v>10</v>
      </c>
      <c r="D72" s="5">
        <v>45050</v>
      </c>
      <c r="E72" s="4" t="s">
        <v>21</v>
      </c>
      <c r="F72" s="4" t="s">
        <v>22</v>
      </c>
      <c r="G72" s="4" t="s">
        <v>99</v>
      </c>
      <c r="H72" s="4" t="s">
        <v>149</v>
      </c>
      <c r="I72" s="15">
        <v>94659.26</v>
      </c>
      <c r="J72" s="4" t="s">
        <v>15</v>
      </c>
      <c r="K72" s="12">
        <f>IFERROR(VLOOKUP(E72,'Key for renaming balance'!$A$5:$B$11,2,FALSE),0)</f>
        <v>0</v>
      </c>
    </row>
    <row r="73" spans="2:11" s="1" customFormat="1" ht="14.85" customHeight="1" x14ac:dyDescent="0.2">
      <c r="B73" s="4" t="s">
        <v>9</v>
      </c>
      <c r="C73" s="4" t="s">
        <v>10</v>
      </c>
      <c r="D73" s="5">
        <v>45050</v>
      </c>
      <c r="E73" s="4" t="s">
        <v>21</v>
      </c>
      <c r="F73" s="4" t="s">
        <v>22</v>
      </c>
      <c r="G73" s="4" t="s">
        <v>150</v>
      </c>
      <c r="H73" s="4" t="s">
        <v>151</v>
      </c>
      <c r="I73" s="15">
        <v>110538</v>
      </c>
      <c r="J73" s="4" t="s">
        <v>15</v>
      </c>
      <c r="K73" s="12">
        <f>IFERROR(VLOOKUP(E73,'Key for renaming balance'!$A$5:$B$11,2,FALSE),0)</f>
        <v>0</v>
      </c>
    </row>
    <row r="74" spans="2:11" s="1" customFormat="1" ht="14.85" customHeight="1" x14ac:dyDescent="0.2">
      <c r="B74" s="4" t="s">
        <v>9</v>
      </c>
      <c r="C74" s="4" t="s">
        <v>10</v>
      </c>
      <c r="D74" s="5">
        <v>45050</v>
      </c>
      <c r="E74" s="4" t="s">
        <v>21</v>
      </c>
      <c r="F74" s="4" t="s">
        <v>22</v>
      </c>
      <c r="G74" s="4" t="s">
        <v>77</v>
      </c>
      <c r="H74" s="4" t="s">
        <v>152</v>
      </c>
      <c r="I74" s="15">
        <v>130212</v>
      </c>
      <c r="J74" s="4" t="s">
        <v>15</v>
      </c>
      <c r="K74" s="12">
        <f>IFERROR(VLOOKUP(E74,'Key for renaming balance'!$A$5:$B$11,2,FALSE),0)</f>
        <v>0</v>
      </c>
    </row>
    <row r="75" spans="2:11" s="1" customFormat="1" ht="14.85" customHeight="1" x14ac:dyDescent="0.2">
      <c r="B75" s="4" t="s">
        <v>9</v>
      </c>
      <c r="C75" s="4" t="s">
        <v>10</v>
      </c>
      <c r="D75" s="5">
        <v>45050</v>
      </c>
      <c r="E75" s="4" t="s">
        <v>153</v>
      </c>
      <c r="F75" s="4" t="s">
        <v>154</v>
      </c>
      <c r="G75" s="4" t="s">
        <v>155</v>
      </c>
      <c r="H75" s="4" t="s">
        <v>156</v>
      </c>
      <c r="I75" s="15">
        <v>137483.4</v>
      </c>
      <c r="J75" s="4" t="s">
        <v>15</v>
      </c>
      <c r="K75" s="12">
        <f>IFERROR(VLOOKUP(E75,'Key for renaming balance'!$A$5:$B$11,2,FALSE),0)</f>
        <v>0</v>
      </c>
    </row>
    <row r="76" spans="2:11" s="1" customFormat="1" ht="14.85" customHeight="1" x14ac:dyDescent="0.2">
      <c r="B76" s="4" t="s">
        <v>9</v>
      </c>
      <c r="C76" s="4" t="s">
        <v>10</v>
      </c>
      <c r="D76" s="5">
        <v>45050</v>
      </c>
      <c r="E76" s="4" t="s">
        <v>54</v>
      </c>
      <c r="F76" s="4" t="s">
        <v>55</v>
      </c>
      <c r="G76" s="4" t="s">
        <v>157</v>
      </c>
      <c r="H76" s="4" t="s">
        <v>158</v>
      </c>
      <c r="I76" s="15">
        <v>30884.94</v>
      </c>
      <c r="J76" s="4" t="s">
        <v>15</v>
      </c>
      <c r="K76" s="12" t="str">
        <f>IFERROR(VLOOKUP(E76,'Key for renaming balance'!$A$5:$B$11,2,FALSE),0)</f>
        <v>Stock</v>
      </c>
    </row>
    <row r="77" spans="2:11" s="1" customFormat="1" ht="14.85" customHeight="1" x14ac:dyDescent="0.2">
      <c r="B77" s="4" t="s">
        <v>9</v>
      </c>
      <c r="C77" s="4" t="s">
        <v>10</v>
      </c>
      <c r="D77" s="5">
        <v>45050</v>
      </c>
      <c r="E77" s="4" t="s">
        <v>54</v>
      </c>
      <c r="F77" s="4" t="s">
        <v>55</v>
      </c>
      <c r="G77" s="4" t="s">
        <v>56</v>
      </c>
      <c r="H77" s="4" t="s">
        <v>159</v>
      </c>
      <c r="I77" s="15">
        <v>40772.949999999997</v>
      </c>
      <c r="J77" s="4" t="s">
        <v>15</v>
      </c>
      <c r="K77" s="12" t="str">
        <f>IFERROR(VLOOKUP(E77,'Key for renaming balance'!$A$5:$B$11,2,FALSE),0)</f>
        <v>Stock</v>
      </c>
    </row>
    <row r="78" spans="2:11" s="1" customFormat="1" ht="14.85" customHeight="1" x14ac:dyDescent="0.2">
      <c r="B78" s="4" t="s">
        <v>9</v>
      </c>
      <c r="C78" s="4" t="s">
        <v>10</v>
      </c>
      <c r="D78" s="5">
        <v>45050</v>
      </c>
      <c r="E78" s="4" t="s">
        <v>54</v>
      </c>
      <c r="F78" s="4" t="s">
        <v>55</v>
      </c>
      <c r="G78" s="4" t="s">
        <v>108</v>
      </c>
      <c r="H78" s="4" t="s">
        <v>160</v>
      </c>
      <c r="I78" s="15">
        <v>81360</v>
      </c>
      <c r="J78" s="4" t="s">
        <v>15</v>
      </c>
      <c r="K78" s="12" t="str">
        <f>IFERROR(VLOOKUP(E78,'Key for renaming balance'!$A$5:$B$11,2,FALSE),0)</f>
        <v>Stock</v>
      </c>
    </row>
    <row r="79" spans="2:11" s="1" customFormat="1" ht="14.85" customHeight="1" x14ac:dyDescent="0.2">
      <c r="B79" s="4" t="s">
        <v>9</v>
      </c>
      <c r="C79" s="4" t="s">
        <v>10</v>
      </c>
      <c r="D79" s="5">
        <v>45050</v>
      </c>
      <c r="E79" s="4" t="s">
        <v>54</v>
      </c>
      <c r="F79" s="4" t="s">
        <v>55</v>
      </c>
      <c r="G79" s="4" t="s">
        <v>108</v>
      </c>
      <c r="H79" s="4" t="s">
        <v>161</v>
      </c>
      <c r="I79" s="15">
        <v>81360</v>
      </c>
      <c r="J79" s="4" t="s">
        <v>15</v>
      </c>
      <c r="K79" s="12" t="str">
        <f>IFERROR(VLOOKUP(E79,'Key for renaming balance'!$A$5:$B$11,2,FALSE),0)</f>
        <v>Stock</v>
      </c>
    </row>
    <row r="80" spans="2:11" s="1" customFormat="1" ht="14.85" customHeight="1" x14ac:dyDescent="0.2">
      <c r="B80" s="4" t="s">
        <v>9</v>
      </c>
      <c r="C80" s="4" t="s">
        <v>10</v>
      </c>
      <c r="D80" s="5">
        <v>45050</v>
      </c>
      <c r="E80" s="4" t="s">
        <v>54</v>
      </c>
      <c r="F80" s="4" t="s">
        <v>55</v>
      </c>
      <c r="G80" s="4" t="s">
        <v>162</v>
      </c>
      <c r="H80" s="4" t="s">
        <v>163</v>
      </c>
      <c r="I80" s="15">
        <v>38726.400000000001</v>
      </c>
      <c r="J80" s="4" t="s">
        <v>15</v>
      </c>
      <c r="K80" s="12" t="str">
        <f>IFERROR(VLOOKUP(E80,'Key for renaming balance'!$A$5:$B$11,2,FALSE),0)</f>
        <v>Stock</v>
      </c>
    </row>
    <row r="81" spans="2:11" s="1" customFormat="1" ht="14.85" customHeight="1" x14ac:dyDescent="0.2">
      <c r="B81" s="4" t="s">
        <v>9</v>
      </c>
      <c r="C81" s="4" t="s">
        <v>10</v>
      </c>
      <c r="D81" s="5">
        <v>45050</v>
      </c>
      <c r="E81" s="4" t="s">
        <v>54</v>
      </c>
      <c r="F81" s="4" t="s">
        <v>55</v>
      </c>
      <c r="G81" s="4" t="s">
        <v>164</v>
      </c>
      <c r="H81" s="4" t="s">
        <v>165</v>
      </c>
      <c r="I81" s="15">
        <v>44254.12</v>
      </c>
      <c r="J81" s="4" t="s">
        <v>15</v>
      </c>
      <c r="K81" s="12" t="str">
        <f>IFERROR(VLOOKUP(E81,'Key for renaming balance'!$A$5:$B$11,2,FALSE),0)</f>
        <v>Stock</v>
      </c>
    </row>
    <row r="82" spans="2:11" s="1" customFormat="1" ht="14.85" customHeight="1" x14ac:dyDescent="0.2">
      <c r="B82" s="4" t="s">
        <v>9</v>
      </c>
      <c r="C82" s="4" t="s">
        <v>10</v>
      </c>
      <c r="D82" s="5">
        <v>45050</v>
      </c>
      <c r="E82" s="4" t="s">
        <v>54</v>
      </c>
      <c r="F82" s="4" t="s">
        <v>55</v>
      </c>
      <c r="G82" s="4" t="s">
        <v>166</v>
      </c>
      <c r="H82" s="4" t="s">
        <v>167</v>
      </c>
      <c r="I82" s="15">
        <v>53298</v>
      </c>
      <c r="J82" s="4" t="s">
        <v>15</v>
      </c>
      <c r="K82" s="12" t="str">
        <f>IFERROR(VLOOKUP(E82,'Key for renaming balance'!$A$5:$B$11,2,FALSE),0)</f>
        <v>Stock</v>
      </c>
    </row>
    <row r="83" spans="2:11" s="1" customFormat="1" ht="14.85" customHeight="1" x14ac:dyDescent="0.2">
      <c r="B83" s="4" t="s">
        <v>9</v>
      </c>
      <c r="C83" s="4" t="s">
        <v>10</v>
      </c>
      <c r="D83" s="5">
        <v>45050</v>
      </c>
      <c r="E83" s="4" t="s">
        <v>54</v>
      </c>
      <c r="F83" s="4" t="s">
        <v>55</v>
      </c>
      <c r="G83" s="4" t="s">
        <v>117</v>
      </c>
      <c r="H83" s="4" t="s">
        <v>168</v>
      </c>
      <c r="I83" s="15">
        <v>55803.839999999997</v>
      </c>
      <c r="J83" s="4" t="s">
        <v>15</v>
      </c>
      <c r="K83" s="12" t="str">
        <f>IFERROR(VLOOKUP(E83,'Key for renaming balance'!$A$5:$B$11,2,FALSE),0)</f>
        <v>Stock</v>
      </c>
    </row>
    <row r="84" spans="2:11" s="1" customFormat="1" ht="14.85" customHeight="1" x14ac:dyDescent="0.2">
      <c r="B84" s="4" t="s">
        <v>9</v>
      </c>
      <c r="C84" s="4" t="s">
        <v>10</v>
      </c>
      <c r="D84" s="5">
        <v>45050</v>
      </c>
      <c r="E84" s="4" t="s">
        <v>54</v>
      </c>
      <c r="F84" s="4" t="s">
        <v>55</v>
      </c>
      <c r="G84" s="4" t="s">
        <v>121</v>
      </c>
      <c r="H84" s="4" t="s">
        <v>169</v>
      </c>
      <c r="I84" s="15">
        <v>62790</v>
      </c>
      <c r="J84" s="4" t="s">
        <v>15</v>
      </c>
      <c r="K84" s="12" t="str">
        <f>IFERROR(VLOOKUP(E84,'Key for renaming balance'!$A$5:$B$11,2,FALSE),0)</f>
        <v>Stock</v>
      </c>
    </row>
    <row r="85" spans="2:11" s="1" customFormat="1" ht="14.85" customHeight="1" x14ac:dyDescent="0.2">
      <c r="B85" s="4" t="s">
        <v>9</v>
      </c>
      <c r="C85" s="4" t="s">
        <v>10</v>
      </c>
      <c r="D85" s="5">
        <v>45050</v>
      </c>
      <c r="E85" s="4" t="s">
        <v>54</v>
      </c>
      <c r="F85" s="4" t="s">
        <v>55</v>
      </c>
      <c r="G85" s="4" t="s">
        <v>121</v>
      </c>
      <c r="H85" s="4" t="s">
        <v>170</v>
      </c>
      <c r="I85" s="15">
        <v>117312</v>
      </c>
      <c r="J85" s="4" t="s">
        <v>15</v>
      </c>
      <c r="K85" s="12" t="str">
        <f>IFERROR(VLOOKUP(E85,'Key for renaming balance'!$A$5:$B$11,2,FALSE),0)</f>
        <v>Stock</v>
      </c>
    </row>
    <row r="86" spans="2:11" s="1" customFormat="1" ht="14.85" customHeight="1" x14ac:dyDescent="0.2">
      <c r="B86" s="4" t="s">
        <v>9</v>
      </c>
      <c r="C86" s="4" t="s">
        <v>10</v>
      </c>
      <c r="D86" s="5">
        <v>45050</v>
      </c>
      <c r="E86" s="4" t="s">
        <v>54</v>
      </c>
      <c r="F86" s="4" t="s">
        <v>55</v>
      </c>
      <c r="G86" s="4" t="s">
        <v>121</v>
      </c>
      <c r="H86" s="4" t="s">
        <v>171</v>
      </c>
      <c r="I86" s="15">
        <v>35177.589999999997</v>
      </c>
      <c r="J86" s="4" t="s">
        <v>15</v>
      </c>
      <c r="K86" s="12" t="str">
        <f>IFERROR(VLOOKUP(E86,'Key for renaming balance'!$A$5:$B$11,2,FALSE),0)</f>
        <v>Stock</v>
      </c>
    </row>
    <row r="87" spans="2:11" s="1" customFormat="1" ht="14.85" customHeight="1" x14ac:dyDescent="0.2">
      <c r="B87" s="4" t="s">
        <v>9</v>
      </c>
      <c r="C87" s="4" t="s">
        <v>10</v>
      </c>
      <c r="D87" s="5">
        <v>45050</v>
      </c>
      <c r="E87" s="4" t="s">
        <v>172</v>
      </c>
      <c r="F87" s="4" t="s">
        <v>68</v>
      </c>
      <c r="G87" s="4" t="s">
        <v>173</v>
      </c>
      <c r="H87" s="4" t="s">
        <v>174</v>
      </c>
      <c r="I87" s="15">
        <v>126002.44</v>
      </c>
      <c r="J87" s="4" t="s">
        <v>15</v>
      </c>
      <c r="K87" s="12">
        <f>IFERROR(VLOOKUP(E87,'Key for renaming balance'!$A$5:$B$11,2,FALSE),0)</f>
        <v>0</v>
      </c>
    </row>
    <row r="88" spans="2:11" s="1" customFormat="1" ht="14.85" customHeight="1" x14ac:dyDescent="0.2">
      <c r="B88" s="4" t="s">
        <v>9</v>
      </c>
      <c r="C88" s="4" t="s">
        <v>10</v>
      </c>
      <c r="D88" s="5">
        <v>45050</v>
      </c>
      <c r="E88" s="4" t="s">
        <v>123</v>
      </c>
      <c r="F88" s="4" t="s">
        <v>16</v>
      </c>
      <c r="G88" s="4" t="s">
        <v>175</v>
      </c>
      <c r="H88" s="4" t="s">
        <v>176</v>
      </c>
      <c r="I88" s="15">
        <v>62007.24</v>
      </c>
      <c r="J88" s="4" t="s">
        <v>15</v>
      </c>
      <c r="K88" s="12">
        <f>IFERROR(VLOOKUP(E88,'Key for renaming balance'!$A$5:$B$11,2,FALSE),0)</f>
        <v>0</v>
      </c>
    </row>
    <row r="89" spans="2:11" s="1" customFormat="1" ht="14.85" customHeight="1" x14ac:dyDescent="0.2">
      <c r="B89" s="4" t="s">
        <v>9</v>
      </c>
      <c r="C89" s="4" t="s">
        <v>10</v>
      </c>
      <c r="D89" s="5">
        <v>45050</v>
      </c>
      <c r="E89" s="4" t="s">
        <v>71</v>
      </c>
      <c r="F89" s="4" t="s">
        <v>12</v>
      </c>
      <c r="G89" s="4" t="s">
        <v>177</v>
      </c>
      <c r="H89" s="4" t="s">
        <v>178</v>
      </c>
      <c r="I89" s="15">
        <v>25300.080000000002</v>
      </c>
      <c r="J89" s="4" t="s">
        <v>15</v>
      </c>
      <c r="K89" s="12">
        <f>IFERROR(VLOOKUP(E89,'Key for renaming balance'!$A$5:$B$11,2,FALSE),0)</f>
        <v>0</v>
      </c>
    </row>
    <row r="90" spans="2:11" s="1" customFormat="1" ht="14.85" customHeight="1" x14ac:dyDescent="0.2">
      <c r="B90" s="4" t="s">
        <v>9</v>
      </c>
      <c r="C90" s="4" t="s">
        <v>10</v>
      </c>
      <c r="D90" s="5">
        <v>45050</v>
      </c>
      <c r="E90" s="4" t="s">
        <v>179</v>
      </c>
      <c r="F90" s="4" t="s">
        <v>51</v>
      </c>
      <c r="G90" s="4" t="s">
        <v>180</v>
      </c>
      <c r="H90" s="4" t="s">
        <v>181</v>
      </c>
      <c r="I90" s="15">
        <v>90443.59</v>
      </c>
      <c r="J90" s="4" t="s">
        <v>15</v>
      </c>
      <c r="K90" s="12" t="str">
        <f>IFERROR(VLOOKUP(E90,'Key for renaming balance'!$A$5:$B$11,2,FALSE),0)</f>
        <v>Stock</v>
      </c>
    </row>
    <row r="91" spans="2:11" s="1" customFormat="1" ht="14.85" customHeight="1" x14ac:dyDescent="0.2">
      <c r="B91" s="4" t="s">
        <v>9</v>
      </c>
      <c r="C91" s="4" t="s">
        <v>10</v>
      </c>
      <c r="D91" s="5">
        <v>45050</v>
      </c>
      <c r="E91" s="4" t="s">
        <v>179</v>
      </c>
      <c r="F91" s="4" t="s">
        <v>51</v>
      </c>
      <c r="G91" s="4" t="s">
        <v>180</v>
      </c>
      <c r="H91" s="4" t="s">
        <v>182</v>
      </c>
      <c r="I91" s="15">
        <v>70722.52</v>
      </c>
      <c r="J91" s="4" t="s">
        <v>15</v>
      </c>
      <c r="K91" s="12" t="str">
        <f>IFERROR(VLOOKUP(E91,'Key for renaming balance'!$A$5:$B$11,2,FALSE),0)</f>
        <v>Stock</v>
      </c>
    </row>
    <row r="92" spans="2:11" s="1" customFormat="1" ht="14.85" customHeight="1" x14ac:dyDescent="0.2">
      <c r="B92" s="4" t="s">
        <v>9</v>
      </c>
      <c r="C92" s="4" t="s">
        <v>10</v>
      </c>
      <c r="D92" s="5">
        <v>45050</v>
      </c>
      <c r="E92" s="4" t="s">
        <v>179</v>
      </c>
      <c r="F92" s="4" t="s">
        <v>51</v>
      </c>
      <c r="G92" s="4" t="s">
        <v>180</v>
      </c>
      <c r="H92" s="4" t="s">
        <v>183</v>
      </c>
      <c r="I92" s="15">
        <v>135933.51</v>
      </c>
      <c r="J92" s="4" t="s">
        <v>15</v>
      </c>
      <c r="K92" s="12" t="str">
        <f>IFERROR(VLOOKUP(E92,'Key for renaming balance'!$A$5:$B$11,2,FALSE),0)</f>
        <v>Stock</v>
      </c>
    </row>
    <row r="93" spans="2:11" s="1" customFormat="1" ht="14.85" customHeight="1" x14ac:dyDescent="0.2">
      <c r="B93" s="4" t="s">
        <v>9</v>
      </c>
      <c r="C93" s="4" t="s">
        <v>10</v>
      </c>
      <c r="D93" s="5">
        <v>45050</v>
      </c>
      <c r="E93" s="4" t="s">
        <v>179</v>
      </c>
      <c r="F93" s="4" t="s">
        <v>51</v>
      </c>
      <c r="G93" s="4" t="s">
        <v>180</v>
      </c>
      <c r="H93" s="4" t="s">
        <v>184</v>
      </c>
      <c r="I93" s="15">
        <v>113242.79</v>
      </c>
      <c r="J93" s="4" t="s">
        <v>15</v>
      </c>
      <c r="K93" s="12" t="str">
        <f>IFERROR(VLOOKUP(E93,'Key for renaming balance'!$A$5:$B$11,2,FALSE),0)</f>
        <v>Stock</v>
      </c>
    </row>
    <row r="94" spans="2:11" s="1" customFormat="1" ht="14.85" customHeight="1" x14ac:dyDescent="0.2">
      <c r="B94" s="4" t="s">
        <v>9</v>
      </c>
      <c r="C94" s="4" t="s">
        <v>10</v>
      </c>
      <c r="D94" s="5">
        <v>45050</v>
      </c>
      <c r="E94" s="4" t="s">
        <v>179</v>
      </c>
      <c r="F94" s="4" t="s">
        <v>51</v>
      </c>
      <c r="G94" s="4" t="s">
        <v>180</v>
      </c>
      <c r="H94" s="4" t="s">
        <v>185</v>
      </c>
      <c r="I94" s="15">
        <v>101238.39</v>
      </c>
      <c r="J94" s="4" t="s">
        <v>15</v>
      </c>
      <c r="K94" s="12" t="str">
        <f>IFERROR(VLOOKUP(E94,'Key for renaming balance'!$A$5:$B$11,2,FALSE),0)</f>
        <v>Stock</v>
      </c>
    </row>
    <row r="95" spans="2:11" s="1" customFormat="1" ht="14.85" customHeight="1" x14ac:dyDescent="0.2">
      <c r="B95" s="4" t="s">
        <v>9</v>
      </c>
      <c r="C95" s="4" t="s">
        <v>10</v>
      </c>
      <c r="D95" s="5">
        <v>45055</v>
      </c>
      <c r="E95" s="4" t="s">
        <v>25</v>
      </c>
      <c r="F95" s="4" t="s">
        <v>26</v>
      </c>
      <c r="G95" s="4" t="s">
        <v>186</v>
      </c>
      <c r="H95" s="4" t="s">
        <v>187</v>
      </c>
      <c r="I95" s="15">
        <v>92109.04</v>
      </c>
      <c r="J95" s="4" t="s">
        <v>15</v>
      </c>
      <c r="K95" s="12">
        <f>IFERROR(VLOOKUP(E95,'Key for renaming balance'!$A$5:$B$11,2,FALSE),0)</f>
        <v>0</v>
      </c>
    </row>
    <row r="96" spans="2:11" s="1" customFormat="1" ht="14.85" customHeight="1" x14ac:dyDescent="0.2">
      <c r="B96" s="4" t="s">
        <v>9</v>
      </c>
      <c r="C96" s="4" t="s">
        <v>10</v>
      </c>
      <c r="D96" s="5">
        <v>45055</v>
      </c>
      <c r="E96" s="4" t="s">
        <v>188</v>
      </c>
      <c r="F96" s="4" t="s">
        <v>26</v>
      </c>
      <c r="G96" s="4" t="s">
        <v>189</v>
      </c>
      <c r="H96" s="4" t="s">
        <v>190</v>
      </c>
      <c r="I96" s="15">
        <v>103896</v>
      </c>
      <c r="J96" s="4" t="s">
        <v>15</v>
      </c>
      <c r="K96" s="12">
        <f>IFERROR(VLOOKUP(E96,'Key for renaming balance'!$A$5:$B$11,2,FALSE),0)</f>
        <v>0</v>
      </c>
    </row>
    <row r="97" spans="2:11" s="1" customFormat="1" ht="14.85" customHeight="1" x14ac:dyDescent="0.2">
      <c r="B97" s="4" t="s">
        <v>9</v>
      </c>
      <c r="C97" s="4" t="s">
        <v>10</v>
      </c>
      <c r="D97" s="5">
        <v>45055</v>
      </c>
      <c r="E97" s="4" t="s">
        <v>191</v>
      </c>
      <c r="F97" s="4" t="s">
        <v>18</v>
      </c>
      <c r="G97" s="4" t="s">
        <v>192</v>
      </c>
      <c r="H97" s="4" t="s">
        <v>193</v>
      </c>
      <c r="I97" s="15">
        <v>400304.21</v>
      </c>
      <c r="J97" s="4" t="s">
        <v>15</v>
      </c>
      <c r="K97" s="12">
        <f>IFERROR(VLOOKUP(E97,'Key for renaming balance'!$A$5:$B$11,2,FALSE),0)</f>
        <v>0</v>
      </c>
    </row>
    <row r="98" spans="2:11" s="1" customFormat="1" ht="14.85" customHeight="1" x14ac:dyDescent="0.2">
      <c r="B98" s="4" t="s">
        <v>9</v>
      </c>
      <c r="C98" s="4" t="s">
        <v>10</v>
      </c>
      <c r="D98" s="5">
        <v>45055</v>
      </c>
      <c r="E98" s="4" t="s">
        <v>194</v>
      </c>
      <c r="F98" s="4" t="s">
        <v>18</v>
      </c>
      <c r="G98" s="4" t="s">
        <v>195</v>
      </c>
      <c r="H98" s="4" t="s">
        <v>196</v>
      </c>
      <c r="I98" s="15">
        <v>1829237.12</v>
      </c>
      <c r="J98" s="4" t="s">
        <v>15</v>
      </c>
      <c r="K98" s="12">
        <f>IFERROR(VLOOKUP(E98,'Key for renaming balance'!$A$5:$B$11,2,FALSE),0)</f>
        <v>0</v>
      </c>
    </row>
    <row r="99" spans="2:11" s="1" customFormat="1" ht="14.85" customHeight="1" x14ac:dyDescent="0.2">
      <c r="B99" s="4" t="s">
        <v>9</v>
      </c>
      <c r="C99" s="4" t="s">
        <v>10</v>
      </c>
      <c r="D99" s="5">
        <v>45055</v>
      </c>
      <c r="E99" s="4" t="s">
        <v>54</v>
      </c>
      <c r="F99" s="4" t="s">
        <v>55</v>
      </c>
      <c r="G99" s="4" t="s">
        <v>56</v>
      </c>
      <c r="H99" s="4" t="s">
        <v>197</v>
      </c>
      <c r="I99" s="15">
        <v>31528.17</v>
      </c>
      <c r="J99" s="4" t="s">
        <v>15</v>
      </c>
      <c r="K99" s="12" t="str">
        <f>IFERROR(VLOOKUP(E99,'Key for renaming balance'!$A$5:$B$11,2,FALSE),0)</f>
        <v>Stock</v>
      </c>
    </row>
    <row r="100" spans="2:11" s="1" customFormat="1" ht="14.85" customHeight="1" x14ac:dyDescent="0.2">
      <c r="B100" s="4" t="s">
        <v>9</v>
      </c>
      <c r="C100" s="4" t="s">
        <v>10</v>
      </c>
      <c r="D100" s="5">
        <v>45055</v>
      </c>
      <c r="E100" s="4" t="s">
        <v>54</v>
      </c>
      <c r="F100" s="4" t="s">
        <v>55</v>
      </c>
      <c r="G100" s="4" t="s">
        <v>108</v>
      </c>
      <c r="H100" s="4" t="s">
        <v>198</v>
      </c>
      <c r="I100" s="15">
        <v>34500.22</v>
      </c>
      <c r="J100" s="4" t="s">
        <v>15</v>
      </c>
      <c r="K100" s="12" t="str">
        <f>IFERROR(VLOOKUP(E100,'Key for renaming balance'!$A$5:$B$11,2,FALSE),0)</f>
        <v>Stock</v>
      </c>
    </row>
    <row r="101" spans="2:11" s="1" customFormat="1" ht="14.85" customHeight="1" x14ac:dyDescent="0.2">
      <c r="B101" s="4" t="s">
        <v>9</v>
      </c>
      <c r="C101" s="4" t="s">
        <v>10</v>
      </c>
      <c r="D101" s="5">
        <v>45055</v>
      </c>
      <c r="E101" s="4" t="s">
        <v>54</v>
      </c>
      <c r="F101" s="4" t="s">
        <v>55</v>
      </c>
      <c r="G101" s="4" t="s">
        <v>199</v>
      </c>
      <c r="H101" s="4" t="s">
        <v>200</v>
      </c>
      <c r="I101" s="15">
        <v>34252.17</v>
      </c>
      <c r="J101" s="4" t="s">
        <v>15</v>
      </c>
      <c r="K101" s="12" t="str">
        <f>IFERROR(VLOOKUP(E101,'Key for renaming balance'!$A$5:$B$11,2,FALSE),0)</f>
        <v>Stock</v>
      </c>
    </row>
    <row r="102" spans="2:11" s="1" customFormat="1" ht="14.85" customHeight="1" x14ac:dyDescent="0.2">
      <c r="B102" s="4" t="s">
        <v>9</v>
      </c>
      <c r="C102" s="4" t="s">
        <v>10</v>
      </c>
      <c r="D102" s="5">
        <v>45055</v>
      </c>
      <c r="E102" s="4" t="s">
        <v>54</v>
      </c>
      <c r="F102" s="4" t="s">
        <v>55</v>
      </c>
      <c r="G102" s="4" t="s">
        <v>199</v>
      </c>
      <c r="H102" s="4" t="s">
        <v>201</v>
      </c>
      <c r="I102" s="15">
        <v>38948.22</v>
      </c>
      <c r="J102" s="4" t="s">
        <v>15</v>
      </c>
      <c r="K102" s="12" t="str">
        <f>IFERROR(VLOOKUP(E102,'Key for renaming balance'!$A$5:$B$11,2,FALSE),0)</f>
        <v>Stock</v>
      </c>
    </row>
    <row r="103" spans="2:11" s="1" customFormat="1" ht="14.85" customHeight="1" x14ac:dyDescent="0.2">
      <c r="B103" s="4" t="s">
        <v>9</v>
      </c>
      <c r="C103" s="4" t="s">
        <v>10</v>
      </c>
      <c r="D103" s="5">
        <v>45055</v>
      </c>
      <c r="E103" s="4" t="s">
        <v>54</v>
      </c>
      <c r="F103" s="4" t="s">
        <v>55</v>
      </c>
      <c r="G103" s="4" t="s">
        <v>110</v>
      </c>
      <c r="H103" s="4" t="s">
        <v>202</v>
      </c>
      <c r="I103" s="15">
        <v>40538.879999999997</v>
      </c>
      <c r="J103" s="4" t="s">
        <v>15</v>
      </c>
      <c r="K103" s="12" t="str">
        <f>IFERROR(VLOOKUP(E103,'Key for renaming balance'!$A$5:$B$11,2,FALSE),0)</f>
        <v>Stock</v>
      </c>
    </row>
    <row r="104" spans="2:11" s="1" customFormat="1" ht="14.85" customHeight="1" x14ac:dyDescent="0.2">
      <c r="B104" s="4" t="s">
        <v>9</v>
      </c>
      <c r="C104" s="4" t="s">
        <v>10</v>
      </c>
      <c r="D104" s="5">
        <v>45055</v>
      </c>
      <c r="E104" s="4" t="s">
        <v>54</v>
      </c>
      <c r="F104" s="4" t="s">
        <v>55</v>
      </c>
      <c r="G104" s="4" t="s">
        <v>121</v>
      </c>
      <c r="H104" s="4" t="s">
        <v>203</v>
      </c>
      <c r="I104" s="15">
        <v>64974</v>
      </c>
      <c r="J104" s="4" t="s">
        <v>15</v>
      </c>
      <c r="K104" s="12" t="str">
        <f>IFERROR(VLOOKUP(E104,'Key for renaming balance'!$A$5:$B$11,2,FALSE),0)</f>
        <v>Stock</v>
      </c>
    </row>
    <row r="105" spans="2:11" s="1" customFormat="1" ht="14.85" customHeight="1" x14ac:dyDescent="0.2">
      <c r="B105" s="4" t="s">
        <v>9</v>
      </c>
      <c r="C105" s="4" t="s">
        <v>10</v>
      </c>
      <c r="D105" s="5">
        <v>45055</v>
      </c>
      <c r="E105" s="4" t="s">
        <v>204</v>
      </c>
      <c r="F105" s="4" t="s">
        <v>61</v>
      </c>
      <c r="G105" s="4" t="s">
        <v>62</v>
      </c>
      <c r="H105" s="4" t="s">
        <v>205</v>
      </c>
      <c r="I105" s="15">
        <v>39347.199999999997</v>
      </c>
      <c r="J105" s="4" t="s">
        <v>15</v>
      </c>
      <c r="K105" s="12">
        <f>IFERROR(VLOOKUP(E105,'Key for renaming balance'!$A$5:$B$11,2,FALSE),0)</f>
        <v>0</v>
      </c>
    </row>
    <row r="106" spans="2:11" s="1" customFormat="1" ht="14.85" customHeight="1" x14ac:dyDescent="0.2">
      <c r="B106" s="4" t="s">
        <v>9</v>
      </c>
      <c r="C106" s="4" t="s">
        <v>10</v>
      </c>
      <c r="D106" s="5">
        <v>45057</v>
      </c>
      <c r="E106" s="4" t="s">
        <v>206</v>
      </c>
      <c r="F106" s="4" t="s">
        <v>68</v>
      </c>
      <c r="G106" s="4" t="s">
        <v>13</v>
      </c>
      <c r="H106" s="4" t="s">
        <v>207</v>
      </c>
      <c r="I106" s="15">
        <v>49098.22</v>
      </c>
      <c r="J106" s="4" t="s">
        <v>15</v>
      </c>
      <c r="K106" s="12">
        <f>IFERROR(VLOOKUP(E106,'Key for renaming balance'!$A$5:$B$11,2,FALSE),0)</f>
        <v>0</v>
      </c>
    </row>
    <row r="107" spans="2:11" s="1" customFormat="1" ht="14.85" customHeight="1" x14ac:dyDescent="0.2">
      <c r="B107" s="4" t="s">
        <v>9</v>
      </c>
      <c r="C107" s="4" t="s">
        <v>10</v>
      </c>
      <c r="D107" s="5">
        <v>45057</v>
      </c>
      <c r="E107" s="4" t="s">
        <v>11</v>
      </c>
      <c r="F107" s="4" t="s">
        <v>12</v>
      </c>
      <c r="G107" s="4" t="s">
        <v>13</v>
      </c>
      <c r="H107" s="4" t="s">
        <v>208</v>
      </c>
      <c r="I107" s="15">
        <v>102256.36</v>
      </c>
      <c r="J107" s="4" t="s">
        <v>15</v>
      </c>
      <c r="K107" s="12">
        <f>IFERROR(VLOOKUP(E107,'Key for renaming balance'!$A$5:$B$11,2,FALSE),0)</f>
        <v>0</v>
      </c>
    </row>
    <row r="108" spans="2:11" s="1" customFormat="1" ht="14.85" customHeight="1" x14ac:dyDescent="0.2">
      <c r="B108" s="4" t="s">
        <v>9</v>
      </c>
      <c r="C108" s="4" t="s">
        <v>10</v>
      </c>
      <c r="D108" s="5">
        <v>45057</v>
      </c>
      <c r="E108" s="4" t="s">
        <v>11</v>
      </c>
      <c r="F108" s="4" t="s">
        <v>16</v>
      </c>
      <c r="G108" s="4" t="s">
        <v>13</v>
      </c>
      <c r="H108" s="4" t="s">
        <v>208</v>
      </c>
      <c r="I108" s="15">
        <v>70419.289999999994</v>
      </c>
      <c r="J108" s="4" t="s">
        <v>15</v>
      </c>
      <c r="K108" s="12">
        <f>IFERROR(VLOOKUP(E108,'Key for renaming balance'!$A$5:$B$11,2,FALSE),0)</f>
        <v>0</v>
      </c>
    </row>
    <row r="109" spans="2:11" s="1" customFormat="1" ht="14.85" customHeight="1" x14ac:dyDescent="0.2">
      <c r="B109" s="4" t="s">
        <v>9</v>
      </c>
      <c r="C109" s="4" t="s">
        <v>10</v>
      </c>
      <c r="D109" s="5">
        <v>45057</v>
      </c>
      <c r="E109" s="4" t="s">
        <v>209</v>
      </c>
      <c r="F109" s="4" t="s">
        <v>68</v>
      </c>
      <c r="G109" s="4" t="s">
        <v>210</v>
      </c>
      <c r="H109" s="4" t="s">
        <v>211</v>
      </c>
      <c r="I109" s="15">
        <v>412579.5</v>
      </c>
      <c r="J109" s="4" t="s">
        <v>15</v>
      </c>
      <c r="K109" s="12">
        <f>IFERROR(VLOOKUP(E109,'Key for renaming balance'!$A$5:$B$11,2,FALSE),0)</f>
        <v>0</v>
      </c>
    </row>
    <row r="110" spans="2:11" s="1" customFormat="1" ht="14.85" customHeight="1" x14ac:dyDescent="0.2">
      <c r="B110" s="4" t="s">
        <v>9</v>
      </c>
      <c r="C110" s="4" t="s">
        <v>10</v>
      </c>
      <c r="D110" s="5">
        <v>45057</v>
      </c>
      <c r="E110" s="4" t="s">
        <v>209</v>
      </c>
      <c r="F110" s="4" t="s">
        <v>68</v>
      </c>
      <c r="G110" s="4" t="s">
        <v>210</v>
      </c>
      <c r="H110" s="4" t="s">
        <v>212</v>
      </c>
      <c r="I110" s="15">
        <v>412579.5</v>
      </c>
      <c r="J110" s="4" t="s">
        <v>15</v>
      </c>
      <c r="K110" s="12">
        <f>IFERROR(VLOOKUP(E110,'Key for renaming balance'!$A$5:$B$11,2,FALSE),0)</f>
        <v>0</v>
      </c>
    </row>
    <row r="111" spans="2:11" s="1" customFormat="1" ht="14.85" customHeight="1" x14ac:dyDescent="0.2">
      <c r="B111" s="4" t="s">
        <v>9</v>
      </c>
      <c r="C111" s="4" t="s">
        <v>10</v>
      </c>
      <c r="D111" s="5">
        <v>45057</v>
      </c>
      <c r="E111" s="4" t="s">
        <v>21</v>
      </c>
      <c r="F111" s="4" t="s">
        <v>22</v>
      </c>
      <c r="G111" s="4" t="s">
        <v>213</v>
      </c>
      <c r="H111" s="4" t="s">
        <v>214</v>
      </c>
      <c r="I111" s="15">
        <v>62784.86</v>
      </c>
      <c r="J111" s="4" t="s">
        <v>15</v>
      </c>
      <c r="K111" s="12">
        <f>IFERROR(VLOOKUP(E111,'Key for renaming balance'!$A$5:$B$11,2,FALSE),0)</f>
        <v>0</v>
      </c>
    </row>
    <row r="112" spans="2:11" s="1" customFormat="1" ht="14.85" customHeight="1" x14ac:dyDescent="0.2">
      <c r="B112" s="4" t="s">
        <v>9</v>
      </c>
      <c r="C112" s="4" t="s">
        <v>10</v>
      </c>
      <c r="D112" s="5">
        <v>45057</v>
      </c>
      <c r="E112" s="4" t="s">
        <v>21</v>
      </c>
      <c r="F112" s="4" t="s">
        <v>22</v>
      </c>
      <c r="G112" s="4" t="s">
        <v>213</v>
      </c>
      <c r="H112" s="4" t="s">
        <v>215</v>
      </c>
      <c r="I112" s="15">
        <v>47088.66</v>
      </c>
      <c r="J112" s="4" t="s">
        <v>15</v>
      </c>
      <c r="K112" s="12">
        <f>IFERROR(VLOOKUP(E112,'Key for renaming balance'!$A$5:$B$11,2,FALSE),0)</f>
        <v>0</v>
      </c>
    </row>
    <row r="113" spans="2:11" s="1" customFormat="1" ht="14.85" customHeight="1" x14ac:dyDescent="0.2">
      <c r="B113" s="4" t="s">
        <v>9</v>
      </c>
      <c r="C113" s="4" t="s">
        <v>10</v>
      </c>
      <c r="D113" s="5">
        <v>45057</v>
      </c>
      <c r="E113" s="4" t="s">
        <v>87</v>
      </c>
      <c r="F113" s="4" t="s">
        <v>22</v>
      </c>
      <c r="G113" s="4" t="s">
        <v>88</v>
      </c>
      <c r="H113" s="4" t="s">
        <v>216</v>
      </c>
      <c r="I113" s="15">
        <v>108000</v>
      </c>
      <c r="J113" s="4" t="s">
        <v>15</v>
      </c>
      <c r="K113" s="12">
        <f>IFERROR(VLOOKUP(E113,'Key for renaming balance'!$A$5:$B$11,2,FALSE),0)</f>
        <v>0</v>
      </c>
    </row>
    <row r="114" spans="2:11" s="1" customFormat="1" ht="14.85" customHeight="1" x14ac:dyDescent="0.2">
      <c r="B114" s="4" t="s">
        <v>9</v>
      </c>
      <c r="C114" s="4" t="s">
        <v>10</v>
      </c>
      <c r="D114" s="5">
        <v>45057</v>
      </c>
      <c r="E114" s="4" t="s">
        <v>25</v>
      </c>
      <c r="F114" s="4" t="s">
        <v>26</v>
      </c>
      <c r="G114" s="4" t="s">
        <v>37</v>
      </c>
      <c r="H114" s="4" t="s">
        <v>217</v>
      </c>
      <c r="I114" s="15">
        <v>47039.81</v>
      </c>
      <c r="J114" s="4" t="s">
        <v>15</v>
      </c>
      <c r="K114" s="12">
        <f>IFERROR(VLOOKUP(E114,'Key for renaming balance'!$A$5:$B$11,2,FALSE),0)</f>
        <v>0</v>
      </c>
    </row>
    <row r="115" spans="2:11" s="1" customFormat="1" ht="14.85" customHeight="1" x14ac:dyDescent="0.2">
      <c r="B115" s="4" t="s">
        <v>9</v>
      </c>
      <c r="C115" s="4" t="s">
        <v>10</v>
      </c>
      <c r="D115" s="5">
        <v>45057</v>
      </c>
      <c r="E115" s="4" t="s">
        <v>25</v>
      </c>
      <c r="F115" s="4" t="s">
        <v>26</v>
      </c>
      <c r="G115" s="4" t="s">
        <v>37</v>
      </c>
      <c r="H115" s="4" t="s">
        <v>218</v>
      </c>
      <c r="I115" s="15">
        <v>39228.44</v>
      </c>
      <c r="J115" s="4" t="s">
        <v>15</v>
      </c>
      <c r="K115" s="12">
        <f>IFERROR(VLOOKUP(E115,'Key for renaming balance'!$A$5:$B$11,2,FALSE),0)</f>
        <v>0</v>
      </c>
    </row>
    <row r="116" spans="2:11" s="1" customFormat="1" ht="14.85" customHeight="1" x14ac:dyDescent="0.2">
      <c r="B116" s="4" t="s">
        <v>9</v>
      </c>
      <c r="C116" s="4" t="s">
        <v>10</v>
      </c>
      <c r="D116" s="5">
        <v>45057</v>
      </c>
      <c r="E116" s="4" t="s">
        <v>25</v>
      </c>
      <c r="F116" s="4" t="s">
        <v>26</v>
      </c>
      <c r="G116" s="4" t="s">
        <v>37</v>
      </c>
      <c r="H116" s="4" t="s">
        <v>219</v>
      </c>
      <c r="I116" s="15">
        <v>96117.84</v>
      </c>
      <c r="J116" s="4" t="s">
        <v>15</v>
      </c>
      <c r="K116" s="12">
        <f>IFERROR(VLOOKUP(E116,'Key for renaming balance'!$A$5:$B$11,2,FALSE),0)</f>
        <v>0</v>
      </c>
    </row>
    <row r="117" spans="2:11" s="1" customFormat="1" ht="14.85" customHeight="1" x14ac:dyDescent="0.2">
      <c r="B117" s="4" t="s">
        <v>9</v>
      </c>
      <c r="C117" s="4" t="s">
        <v>10</v>
      </c>
      <c r="D117" s="5">
        <v>45057</v>
      </c>
      <c r="E117" s="4" t="s">
        <v>39</v>
      </c>
      <c r="F117" s="4" t="s">
        <v>26</v>
      </c>
      <c r="G117" s="4" t="s">
        <v>220</v>
      </c>
      <c r="H117" s="4" t="s">
        <v>221</v>
      </c>
      <c r="I117" s="15">
        <v>48000</v>
      </c>
      <c r="J117" s="4" t="s">
        <v>15</v>
      </c>
      <c r="K117" s="12">
        <f>IFERROR(VLOOKUP(E117,'Key for renaming balance'!$A$5:$B$11,2,FALSE),0)</f>
        <v>0</v>
      </c>
    </row>
    <row r="118" spans="2:11" s="1" customFormat="1" ht="14.85" customHeight="1" x14ac:dyDescent="0.2">
      <c r="B118" s="4" t="s">
        <v>9</v>
      </c>
      <c r="C118" s="4" t="s">
        <v>10</v>
      </c>
      <c r="D118" s="5">
        <v>45057</v>
      </c>
      <c r="E118" s="4" t="s">
        <v>222</v>
      </c>
      <c r="F118" s="4" t="s">
        <v>68</v>
      </c>
      <c r="G118" s="4" t="s">
        <v>177</v>
      </c>
      <c r="H118" s="4" t="s">
        <v>223</v>
      </c>
      <c r="I118" s="15">
        <v>1808000</v>
      </c>
      <c r="J118" s="4" t="s">
        <v>15</v>
      </c>
      <c r="K118" s="12">
        <f>IFERROR(VLOOKUP(E118,'Key for renaming balance'!$A$5:$B$11,2,FALSE),0)</f>
        <v>0</v>
      </c>
    </row>
    <row r="119" spans="2:11" s="1" customFormat="1" ht="14.85" customHeight="1" x14ac:dyDescent="0.2">
      <c r="B119" s="4" t="s">
        <v>9</v>
      </c>
      <c r="C119" s="4" t="s">
        <v>10</v>
      </c>
      <c r="D119" s="5">
        <v>45057</v>
      </c>
      <c r="E119" s="4" t="s">
        <v>222</v>
      </c>
      <c r="F119" s="4" t="s">
        <v>68</v>
      </c>
      <c r="G119" s="4" t="s">
        <v>177</v>
      </c>
      <c r="H119" s="4" t="s">
        <v>224</v>
      </c>
      <c r="I119" s="15">
        <v>880138</v>
      </c>
      <c r="J119" s="4" t="s">
        <v>15</v>
      </c>
      <c r="K119" s="12">
        <f>IFERROR(VLOOKUP(E119,'Key for renaming balance'!$A$5:$B$11,2,FALSE),0)</f>
        <v>0</v>
      </c>
    </row>
    <row r="120" spans="2:11" s="1" customFormat="1" ht="14.85" customHeight="1" x14ac:dyDescent="0.2">
      <c r="B120" s="4" t="s">
        <v>9</v>
      </c>
      <c r="C120" s="4" t="s">
        <v>10</v>
      </c>
      <c r="D120" s="5">
        <v>45057</v>
      </c>
      <c r="E120" s="4" t="s">
        <v>54</v>
      </c>
      <c r="F120" s="4" t="s">
        <v>55</v>
      </c>
      <c r="G120" s="4" t="s">
        <v>121</v>
      </c>
      <c r="H120" s="4" t="s">
        <v>225</v>
      </c>
      <c r="I120" s="15">
        <v>146640</v>
      </c>
      <c r="J120" s="4" t="s">
        <v>15</v>
      </c>
      <c r="K120" s="12" t="str">
        <f>IFERROR(VLOOKUP(E120,'Key for renaming balance'!$A$5:$B$11,2,FALSE),0)</f>
        <v>Stock</v>
      </c>
    </row>
    <row r="121" spans="2:11" s="1" customFormat="1" ht="14.85" customHeight="1" x14ac:dyDescent="0.2">
      <c r="B121" s="4" t="s">
        <v>9</v>
      </c>
      <c r="C121" s="4" t="s">
        <v>10</v>
      </c>
      <c r="D121" s="5">
        <v>45057</v>
      </c>
      <c r="E121" s="4" t="s">
        <v>54</v>
      </c>
      <c r="F121" s="4" t="s">
        <v>55</v>
      </c>
      <c r="G121" s="4" t="s">
        <v>121</v>
      </c>
      <c r="H121" s="4" t="s">
        <v>226</v>
      </c>
      <c r="I121" s="15">
        <v>187300.66</v>
      </c>
      <c r="J121" s="4" t="s">
        <v>15</v>
      </c>
      <c r="K121" s="12" t="str">
        <f>IFERROR(VLOOKUP(E121,'Key for renaming balance'!$A$5:$B$11,2,FALSE),0)</f>
        <v>Stock</v>
      </c>
    </row>
    <row r="122" spans="2:11" s="1" customFormat="1" ht="14.85" customHeight="1" x14ac:dyDescent="0.2">
      <c r="B122" s="4" t="s">
        <v>9</v>
      </c>
      <c r="C122" s="4" t="s">
        <v>10</v>
      </c>
      <c r="D122" s="5">
        <v>45057</v>
      </c>
      <c r="E122" s="4" t="s">
        <v>54</v>
      </c>
      <c r="F122" s="4" t="s">
        <v>55</v>
      </c>
      <c r="G122" s="4" t="s">
        <v>121</v>
      </c>
      <c r="H122" s="4" t="s">
        <v>227</v>
      </c>
      <c r="I122" s="15">
        <v>54063.19</v>
      </c>
      <c r="J122" s="4" t="s">
        <v>15</v>
      </c>
      <c r="K122" s="12" t="str">
        <f>IFERROR(VLOOKUP(E122,'Key for renaming balance'!$A$5:$B$11,2,FALSE),0)</f>
        <v>Stock</v>
      </c>
    </row>
    <row r="123" spans="2:11" s="1" customFormat="1" ht="14.85" customHeight="1" x14ac:dyDescent="0.2">
      <c r="B123" s="4" t="s">
        <v>9</v>
      </c>
      <c r="C123" s="4" t="s">
        <v>10</v>
      </c>
      <c r="D123" s="5">
        <v>45057</v>
      </c>
      <c r="E123" s="4" t="s">
        <v>228</v>
      </c>
      <c r="F123" s="4" t="s">
        <v>68</v>
      </c>
      <c r="G123" s="4" t="s">
        <v>177</v>
      </c>
      <c r="H123" s="4" t="s">
        <v>229</v>
      </c>
      <c r="I123" s="15">
        <v>56400</v>
      </c>
      <c r="J123" s="4" t="s">
        <v>15</v>
      </c>
      <c r="K123" s="12">
        <f>IFERROR(VLOOKUP(E123,'Key for renaming balance'!$A$5:$B$11,2,FALSE),0)</f>
        <v>0</v>
      </c>
    </row>
    <row r="124" spans="2:11" s="1" customFormat="1" ht="14.85" customHeight="1" x14ac:dyDescent="0.2">
      <c r="B124" s="4" t="s">
        <v>9</v>
      </c>
      <c r="C124" s="4" t="s">
        <v>10</v>
      </c>
      <c r="D124" s="5">
        <v>45057</v>
      </c>
      <c r="E124" s="4" t="s">
        <v>123</v>
      </c>
      <c r="F124" s="4" t="s">
        <v>16</v>
      </c>
      <c r="G124" s="4" t="s">
        <v>230</v>
      </c>
      <c r="H124" s="4" t="s">
        <v>231</v>
      </c>
      <c r="I124" s="15">
        <v>121688.4</v>
      </c>
      <c r="J124" s="4" t="s">
        <v>15</v>
      </c>
      <c r="K124" s="12">
        <f>IFERROR(VLOOKUP(E124,'Key for renaming balance'!$A$5:$B$11,2,FALSE),0)</f>
        <v>0</v>
      </c>
    </row>
    <row r="125" spans="2:11" s="1" customFormat="1" ht="14.85" customHeight="1" x14ac:dyDescent="0.2">
      <c r="B125" s="4" t="s">
        <v>9</v>
      </c>
      <c r="C125" s="4" t="s">
        <v>10</v>
      </c>
      <c r="D125" s="5">
        <v>45057</v>
      </c>
      <c r="E125" s="4" t="s">
        <v>232</v>
      </c>
      <c r="F125" s="4" t="s">
        <v>16</v>
      </c>
      <c r="G125" s="4" t="s">
        <v>175</v>
      </c>
      <c r="H125" s="4" t="s">
        <v>233</v>
      </c>
      <c r="I125" s="15">
        <v>59112</v>
      </c>
      <c r="J125" s="4" t="s">
        <v>15</v>
      </c>
      <c r="K125" s="12">
        <f>IFERROR(VLOOKUP(E125,'Key for renaming balance'!$A$5:$B$11,2,FALSE),0)</f>
        <v>0</v>
      </c>
    </row>
    <row r="126" spans="2:11" s="1" customFormat="1" ht="14.85" customHeight="1" x14ac:dyDescent="0.2">
      <c r="B126" s="4" t="s">
        <v>9</v>
      </c>
      <c r="C126" s="4" t="s">
        <v>10</v>
      </c>
      <c r="D126" s="5">
        <v>45057</v>
      </c>
      <c r="E126" s="4" t="s">
        <v>232</v>
      </c>
      <c r="F126" s="4" t="s">
        <v>18</v>
      </c>
      <c r="G126" s="4" t="s">
        <v>234</v>
      </c>
      <c r="H126" s="4" t="s">
        <v>235</v>
      </c>
      <c r="I126" s="15">
        <v>67714.8</v>
      </c>
      <c r="J126" s="4" t="s">
        <v>15</v>
      </c>
      <c r="K126" s="12">
        <f>IFERROR(VLOOKUP(E126,'Key for renaming balance'!$A$5:$B$11,2,FALSE),0)</f>
        <v>0</v>
      </c>
    </row>
    <row r="127" spans="2:11" s="1" customFormat="1" ht="14.85" customHeight="1" x14ac:dyDescent="0.2">
      <c r="B127" s="4" t="s">
        <v>9</v>
      </c>
      <c r="C127" s="4" t="s">
        <v>10</v>
      </c>
      <c r="D127" s="5">
        <v>45057</v>
      </c>
      <c r="E127" s="4" t="s">
        <v>67</v>
      </c>
      <c r="F127" s="4" t="s">
        <v>68</v>
      </c>
      <c r="G127" s="4" t="s">
        <v>69</v>
      </c>
      <c r="H127" s="4" t="s">
        <v>236</v>
      </c>
      <c r="I127" s="15">
        <v>84467.9</v>
      </c>
      <c r="J127" s="4" t="s">
        <v>15</v>
      </c>
      <c r="K127" s="12">
        <f>IFERROR(VLOOKUP(E127,'Key for renaming balance'!$A$5:$B$11,2,FALSE),0)</f>
        <v>0</v>
      </c>
    </row>
    <row r="128" spans="2:11" s="1" customFormat="1" ht="14.85" customHeight="1" x14ac:dyDescent="0.2">
      <c r="B128" s="4" t="s">
        <v>9</v>
      </c>
      <c r="C128" s="4" t="s">
        <v>10</v>
      </c>
      <c r="D128" s="5">
        <v>45057</v>
      </c>
      <c r="E128" s="4" t="s">
        <v>67</v>
      </c>
      <c r="F128" s="4" t="s">
        <v>68</v>
      </c>
      <c r="G128" s="4" t="s">
        <v>69</v>
      </c>
      <c r="H128" s="4" t="s">
        <v>237</v>
      </c>
      <c r="I128" s="15">
        <v>39907.870000000003</v>
      </c>
      <c r="J128" s="4" t="s">
        <v>15</v>
      </c>
      <c r="K128" s="12">
        <f>IFERROR(VLOOKUP(E128,'Key for renaming balance'!$A$5:$B$11,2,FALSE),0)</f>
        <v>0</v>
      </c>
    </row>
    <row r="129" spans="2:11" s="1" customFormat="1" ht="14.85" customHeight="1" x14ac:dyDescent="0.2">
      <c r="B129" s="4" t="s">
        <v>9</v>
      </c>
      <c r="C129" s="4" t="s">
        <v>10</v>
      </c>
      <c r="D129" s="5">
        <v>45057</v>
      </c>
      <c r="E129" s="4" t="s">
        <v>67</v>
      </c>
      <c r="F129" s="4" t="s">
        <v>68</v>
      </c>
      <c r="G129" s="4" t="s">
        <v>69</v>
      </c>
      <c r="H129" s="4" t="s">
        <v>238</v>
      </c>
      <c r="I129" s="15">
        <v>158666.04</v>
      </c>
      <c r="J129" s="4" t="s">
        <v>15</v>
      </c>
      <c r="K129" s="12">
        <f>IFERROR(VLOOKUP(E129,'Key for renaming balance'!$A$5:$B$11,2,FALSE),0)</f>
        <v>0</v>
      </c>
    </row>
    <row r="130" spans="2:11" s="1" customFormat="1" ht="14.85" customHeight="1" x14ac:dyDescent="0.2">
      <c r="B130" s="4" t="s">
        <v>9</v>
      </c>
      <c r="C130" s="4" t="s">
        <v>10</v>
      </c>
      <c r="D130" s="5">
        <v>45057</v>
      </c>
      <c r="E130" s="4" t="s">
        <v>179</v>
      </c>
      <c r="F130" s="4" t="s">
        <v>51</v>
      </c>
      <c r="G130" s="4" t="s">
        <v>180</v>
      </c>
      <c r="H130" s="4" t="s">
        <v>239</v>
      </c>
      <c r="I130" s="15">
        <v>82566.73</v>
      </c>
      <c r="J130" s="4" t="s">
        <v>15</v>
      </c>
      <c r="K130" s="12" t="str">
        <f>IFERROR(VLOOKUP(E130,'Key for renaming balance'!$A$5:$B$11,2,FALSE),0)</f>
        <v>Stock</v>
      </c>
    </row>
    <row r="131" spans="2:11" s="1" customFormat="1" ht="14.85" customHeight="1" x14ac:dyDescent="0.2">
      <c r="B131" s="4" t="s">
        <v>9</v>
      </c>
      <c r="C131" s="4" t="s">
        <v>10</v>
      </c>
      <c r="D131" s="5">
        <v>45057</v>
      </c>
      <c r="E131" s="4" t="s">
        <v>179</v>
      </c>
      <c r="F131" s="4" t="s">
        <v>51</v>
      </c>
      <c r="G131" s="4" t="s">
        <v>180</v>
      </c>
      <c r="H131" s="4" t="s">
        <v>240</v>
      </c>
      <c r="I131" s="15">
        <v>68036.570000000007</v>
      </c>
      <c r="J131" s="4" t="s">
        <v>15</v>
      </c>
      <c r="K131" s="12" t="str">
        <f>IFERROR(VLOOKUP(E131,'Key for renaming balance'!$A$5:$B$11,2,FALSE),0)</f>
        <v>Stock</v>
      </c>
    </row>
    <row r="132" spans="2:11" s="1" customFormat="1" ht="14.85" customHeight="1" x14ac:dyDescent="0.2">
      <c r="B132" s="4" t="s">
        <v>9</v>
      </c>
      <c r="C132" s="4" t="s">
        <v>10</v>
      </c>
      <c r="D132" s="5">
        <v>45057</v>
      </c>
      <c r="E132" s="4" t="s">
        <v>179</v>
      </c>
      <c r="F132" s="4" t="s">
        <v>51</v>
      </c>
      <c r="G132" s="4" t="s">
        <v>180</v>
      </c>
      <c r="H132" s="4" t="s">
        <v>241</v>
      </c>
      <c r="I132" s="15">
        <v>31140.36</v>
      </c>
      <c r="J132" s="4" t="s">
        <v>15</v>
      </c>
      <c r="K132" s="12" t="str">
        <f>IFERROR(VLOOKUP(E132,'Key for renaming balance'!$A$5:$B$11,2,FALSE),0)</f>
        <v>Stock</v>
      </c>
    </row>
    <row r="133" spans="2:11" s="1" customFormat="1" ht="14.85" customHeight="1" x14ac:dyDescent="0.2">
      <c r="B133" s="4" t="s">
        <v>9</v>
      </c>
      <c r="C133" s="4" t="s">
        <v>10</v>
      </c>
      <c r="D133" s="5">
        <v>45057</v>
      </c>
      <c r="E133" s="4" t="s">
        <v>179</v>
      </c>
      <c r="F133" s="4" t="s">
        <v>51</v>
      </c>
      <c r="G133" s="4" t="s">
        <v>180</v>
      </c>
      <c r="H133" s="4" t="s">
        <v>242</v>
      </c>
      <c r="I133" s="15">
        <v>95457.36</v>
      </c>
      <c r="J133" s="4" t="s">
        <v>15</v>
      </c>
      <c r="K133" s="12" t="str">
        <f>IFERROR(VLOOKUP(E133,'Key for renaming balance'!$A$5:$B$11,2,FALSE),0)</f>
        <v>Stock</v>
      </c>
    </row>
    <row r="134" spans="2:11" s="1" customFormat="1" ht="14.85" customHeight="1" x14ac:dyDescent="0.2">
      <c r="B134" s="4" t="s">
        <v>9</v>
      </c>
      <c r="C134" s="4" t="s">
        <v>10</v>
      </c>
      <c r="D134" s="5">
        <v>45057</v>
      </c>
      <c r="E134" s="4" t="s">
        <v>179</v>
      </c>
      <c r="F134" s="4" t="s">
        <v>51</v>
      </c>
      <c r="G134" s="4" t="s">
        <v>180</v>
      </c>
      <c r="H134" s="4" t="s">
        <v>243</v>
      </c>
      <c r="I134" s="15">
        <v>118388.41</v>
      </c>
      <c r="J134" s="4" t="s">
        <v>15</v>
      </c>
      <c r="K134" s="12" t="str">
        <f>IFERROR(VLOOKUP(E134,'Key for renaming balance'!$A$5:$B$11,2,FALSE),0)</f>
        <v>Stock</v>
      </c>
    </row>
    <row r="135" spans="2:11" s="1" customFormat="1" ht="14.85" customHeight="1" x14ac:dyDescent="0.2">
      <c r="B135" s="4" t="s">
        <v>9</v>
      </c>
      <c r="C135" s="4" t="s">
        <v>10</v>
      </c>
      <c r="D135" s="5">
        <v>45057</v>
      </c>
      <c r="E135" s="4" t="s">
        <v>179</v>
      </c>
      <c r="F135" s="4" t="s">
        <v>51</v>
      </c>
      <c r="G135" s="4" t="s">
        <v>180</v>
      </c>
      <c r="H135" s="4" t="s">
        <v>244</v>
      </c>
      <c r="I135" s="15">
        <v>90735.16</v>
      </c>
      <c r="J135" s="4" t="s">
        <v>15</v>
      </c>
      <c r="K135" s="12" t="str">
        <f>IFERROR(VLOOKUP(E135,'Key for renaming balance'!$A$5:$B$11,2,FALSE),0)</f>
        <v>Stock</v>
      </c>
    </row>
    <row r="136" spans="2:11" s="1" customFormat="1" ht="14.85" customHeight="1" x14ac:dyDescent="0.2">
      <c r="B136" s="4" t="s">
        <v>9</v>
      </c>
      <c r="C136" s="4" t="s">
        <v>10</v>
      </c>
      <c r="D136" s="5">
        <v>45057</v>
      </c>
      <c r="E136" s="4" t="s">
        <v>179</v>
      </c>
      <c r="F136" s="4" t="s">
        <v>51</v>
      </c>
      <c r="G136" s="4" t="s">
        <v>180</v>
      </c>
      <c r="H136" s="4" t="s">
        <v>245</v>
      </c>
      <c r="I136" s="15">
        <v>170466.83</v>
      </c>
      <c r="J136" s="4" t="s">
        <v>15</v>
      </c>
      <c r="K136" s="12" t="str">
        <f>IFERROR(VLOOKUP(E136,'Key for renaming balance'!$A$5:$B$11,2,FALSE),0)</f>
        <v>Stock</v>
      </c>
    </row>
    <row r="137" spans="2:11" s="1" customFormat="1" ht="14.85" customHeight="1" x14ac:dyDescent="0.2">
      <c r="B137" s="4" t="s">
        <v>9</v>
      </c>
      <c r="C137" s="4" t="s">
        <v>10</v>
      </c>
      <c r="D137" s="5">
        <v>45057</v>
      </c>
      <c r="E137" s="4" t="s">
        <v>179</v>
      </c>
      <c r="F137" s="4" t="s">
        <v>51</v>
      </c>
      <c r="G137" s="4" t="s">
        <v>180</v>
      </c>
      <c r="H137" s="4" t="s">
        <v>246</v>
      </c>
      <c r="I137" s="15">
        <v>94113.16</v>
      </c>
      <c r="J137" s="4" t="s">
        <v>15</v>
      </c>
      <c r="K137" s="12" t="str">
        <f>IFERROR(VLOOKUP(E137,'Key for renaming balance'!$A$5:$B$11,2,FALSE),0)</f>
        <v>Stock</v>
      </c>
    </row>
    <row r="138" spans="2:11" s="1" customFormat="1" ht="14.85" customHeight="1" x14ac:dyDescent="0.2">
      <c r="B138" s="4" t="s">
        <v>9</v>
      </c>
      <c r="C138" s="4" t="s">
        <v>10</v>
      </c>
      <c r="D138" s="5">
        <v>45057</v>
      </c>
      <c r="E138" s="4" t="s">
        <v>179</v>
      </c>
      <c r="F138" s="4" t="s">
        <v>51</v>
      </c>
      <c r="G138" s="4" t="s">
        <v>180</v>
      </c>
      <c r="H138" s="4" t="s">
        <v>247</v>
      </c>
      <c r="I138" s="15">
        <v>165414.38</v>
      </c>
      <c r="J138" s="4" t="s">
        <v>15</v>
      </c>
      <c r="K138" s="12" t="str">
        <f>IFERROR(VLOOKUP(E138,'Key for renaming balance'!$A$5:$B$11,2,FALSE),0)</f>
        <v>Stock</v>
      </c>
    </row>
    <row r="139" spans="2:11" s="1" customFormat="1" ht="14.85" customHeight="1" x14ac:dyDescent="0.2">
      <c r="B139" s="4" t="s">
        <v>9</v>
      </c>
      <c r="C139" s="4" t="s">
        <v>10</v>
      </c>
      <c r="D139" s="5">
        <v>45057</v>
      </c>
      <c r="E139" s="4" t="s">
        <v>179</v>
      </c>
      <c r="F139" s="4" t="s">
        <v>51</v>
      </c>
      <c r="G139" s="4" t="s">
        <v>180</v>
      </c>
      <c r="H139" s="4" t="s">
        <v>248</v>
      </c>
      <c r="I139" s="15">
        <v>33443.43</v>
      </c>
      <c r="J139" s="4" t="s">
        <v>15</v>
      </c>
      <c r="K139" s="12" t="str">
        <f>IFERROR(VLOOKUP(E139,'Key for renaming balance'!$A$5:$B$11,2,FALSE),0)</f>
        <v>Stock</v>
      </c>
    </row>
    <row r="140" spans="2:11" s="1" customFormat="1" ht="14.85" customHeight="1" x14ac:dyDescent="0.2">
      <c r="B140" s="4" t="s">
        <v>9</v>
      </c>
      <c r="C140" s="4" t="s">
        <v>10</v>
      </c>
      <c r="D140" s="5">
        <v>45057</v>
      </c>
      <c r="E140" s="4" t="s">
        <v>179</v>
      </c>
      <c r="F140" s="4" t="s">
        <v>51</v>
      </c>
      <c r="G140" s="4" t="s">
        <v>180</v>
      </c>
      <c r="H140" s="4" t="s">
        <v>249</v>
      </c>
      <c r="I140" s="15">
        <v>98301.31</v>
      </c>
      <c r="J140" s="4" t="s">
        <v>15</v>
      </c>
      <c r="K140" s="12" t="str">
        <f>IFERROR(VLOOKUP(E140,'Key for renaming balance'!$A$5:$B$11,2,FALSE),0)</f>
        <v>Stock</v>
      </c>
    </row>
    <row r="141" spans="2:11" s="1" customFormat="1" ht="14.85" customHeight="1" x14ac:dyDescent="0.2">
      <c r="B141" s="4" t="s">
        <v>9</v>
      </c>
      <c r="C141" s="4" t="s">
        <v>10</v>
      </c>
      <c r="D141" s="5">
        <v>45057</v>
      </c>
      <c r="E141" s="4" t="s">
        <v>179</v>
      </c>
      <c r="F141" s="4" t="s">
        <v>51</v>
      </c>
      <c r="G141" s="4" t="s">
        <v>180</v>
      </c>
      <c r="H141" s="4" t="s">
        <v>250</v>
      </c>
      <c r="I141" s="15">
        <v>140682.04999999999</v>
      </c>
      <c r="J141" s="4" t="s">
        <v>15</v>
      </c>
      <c r="K141" s="12" t="str">
        <f>IFERROR(VLOOKUP(E141,'Key for renaming balance'!$A$5:$B$11,2,FALSE),0)</f>
        <v>Stock</v>
      </c>
    </row>
    <row r="142" spans="2:11" s="1" customFormat="1" ht="14.85" customHeight="1" x14ac:dyDescent="0.2">
      <c r="B142" s="4" t="s">
        <v>9</v>
      </c>
      <c r="C142" s="4" t="s">
        <v>10</v>
      </c>
      <c r="D142" s="5">
        <v>45057</v>
      </c>
      <c r="E142" s="4" t="s">
        <v>179</v>
      </c>
      <c r="F142" s="4" t="s">
        <v>51</v>
      </c>
      <c r="G142" s="4" t="s">
        <v>180</v>
      </c>
      <c r="H142" s="4" t="s">
        <v>251</v>
      </c>
      <c r="I142" s="15">
        <v>106888.02</v>
      </c>
      <c r="J142" s="4" t="s">
        <v>15</v>
      </c>
      <c r="K142" s="12" t="str">
        <f>IFERROR(VLOOKUP(E142,'Key for renaming balance'!$A$5:$B$11,2,FALSE),0)</f>
        <v>Stock</v>
      </c>
    </row>
    <row r="143" spans="2:11" s="1" customFormat="1" ht="14.85" customHeight="1" x14ac:dyDescent="0.2">
      <c r="B143" s="4" t="s">
        <v>9</v>
      </c>
      <c r="C143" s="4" t="s">
        <v>10</v>
      </c>
      <c r="D143" s="5">
        <v>45057</v>
      </c>
      <c r="E143" s="4" t="s">
        <v>179</v>
      </c>
      <c r="F143" s="4" t="s">
        <v>51</v>
      </c>
      <c r="G143" s="4" t="s">
        <v>180</v>
      </c>
      <c r="H143" s="4" t="s">
        <v>252</v>
      </c>
      <c r="I143" s="15">
        <v>49175.47</v>
      </c>
      <c r="J143" s="4" t="s">
        <v>15</v>
      </c>
      <c r="K143" s="12" t="str">
        <f>IFERROR(VLOOKUP(E143,'Key for renaming balance'!$A$5:$B$11,2,FALSE),0)</f>
        <v>Stock</v>
      </c>
    </row>
    <row r="144" spans="2:11" s="1" customFormat="1" ht="14.85" customHeight="1" x14ac:dyDescent="0.2">
      <c r="B144" s="4" t="s">
        <v>9</v>
      </c>
      <c r="C144" s="4" t="s">
        <v>10</v>
      </c>
      <c r="D144" s="5">
        <v>45057</v>
      </c>
      <c r="E144" s="4" t="s">
        <v>179</v>
      </c>
      <c r="F144" s="4" t="s">
        <v>51</v>
      </c>
      <c r="G144" s="4" t="s">
        <v>180</v>
      </c>
      <c r="H144" s="4" t="s">
        <v>253</v>
      </c>
      <c r="I144" s="15">
        <v>71306.27</v>
      </c>
      <c r="J144" s="4" t="s">
        <v>15</v>
      </c>
      <c r="K144" s="12" t="str">
        <f>IFERROR(VLOOKUP(E144,'Key for renaming balance'!$A$5:$B$11,2,FALSE),0)</f>
        <v>Stock</v>
      </c>
    </row>
    <row r="145" spans="2:11" s="1" customFormat="1" ht="14.85" customHeight="1" x14ac:dyDescent="0.2">
      <c r="B145" s="4" t="s">
        <v>9</v>
      </c>
      <c r="C145" s="4" t="s">
        <v>10</v>
      </c>
      <c r="D145" s="5">
        <v>45057</v>
      </c>
      <c r="E145" s="4" t="s">
        <v>179</v>
      </c>
      <c r="F145" s="4" t="s">
        <v>51</v>
      </c>
      <c r="G145" s="4" t="s">
        <v>180</v>
      </c>
      <c r="H145" s="4" t="s">
        <v>254</v>
      </c>
      <c r="I145" s="15">
        <v>110827.55</v>
      </c>
      <c r="J145" s="4" t="s">
        <v>15</v>
      </c>
      <c r="K145" s="12" t="str">
        <f>IFERROR(VLOOKUP(E145,'Key for renaming balance'!$A$5:$B$11,2,FALSE),0)</f>
        <v>Stock</v>
      </c>
    </row>
    <row r="146" spans="2:11" s="1" customFormat="1" ht="14.85" customHeight="1" x14ac:dyDescent="0.2">
      <c r="B146" s="4" t="s">
        <v>9</v>
      </c>
      <c r="C146" s="4" t="s">
        <v>10</v>
      </c>
      <c r="D146" s="5">
        <v>45057</v>
      </c>
      <c r="E146" s="4" t="s">
        <v>179</v>
      </c>
      <c r="F146" s="4" t="s">
        <v>51</v>
      </c>
      <c r="G146" s="4" t="s">
        <v>180</v>
      </c>
      <c r="H146" s="4" t="s">
        <v>255</v>
      </c>
      <c r="I146" s="15">
        <v>104204.06</v>
      </c>
      <c r="J146" s="4" t="s">
        <v>15</v>
      </c>
      <c r="K146" s="12" t="str">
        <f>IFERROR(VLOOKUP(E146,'Key for renaming balance'!$A$5:$B$11,2,FALSE),0)</f>
        <v>Stock</v>
      </c>
    </row>
    <row r="147" spans="2:11" s="1" customFormat="1" ht="14.85" customHeight="1" x14ac:dyDescent="0.2">
      <c r="B147" s="4" t="s">
        <v>9</v>
      </c>
      <c r="C147" s="4" t="s">
        <v>10</v>
      </c>
      <c r="D147" s="5">
        <v>45057</v>
      </c>
      <c r="E147" s="4" t="s">
        <v>179</v>
      </c>
      <c r="F147" s="4" t="s">
        <v>51</v>
      </c>
      <c r="G147" s="4" t="s">
        <v>180</v>
      </c>
      <c r="H147" s="4" t="s">
        <v>256</v>
      </c>
      <c r="I147" s="15">
        <v>116347.74</v>
      </c>
      <c r="J147" s="4" t="s">
        <v>15</v>
      </c>
      <c r="K147" s="12" t="str">
        <f>IFERROR(VLOOKUP(E147,'Key for renaming balance'!$A$5:$B$11,2,FALSE),0)</f>
        <v>Stock</v>
      </c>
    </row>
    <row r="148" spans="2:11" s="1" customFormat="1" ht="14.85" customHeight="1" x14ac:dyDescent="0.2">
      <c r="B148" s="4" t="s">
        <v>9</v>
      </c>
      <c r="C148" s="4" t="s">
        <v>10</v>
      </c>
      <c r="D148" s="5">
        <v>45057</v>
      </c>
      <c r="E148" s="4" t="s">
        <v>179</v>
      </c>
      <c r="F148" s="4" t="s">
        <v>51</v>
      </c>
      <c r="G148" s="4" t="s">
        <v>180</v>
      </c>
      <c r="H148" s="4" t="s">
        <v>257</v>
      </c>
      <c r="I148" s="15">
        <v>122699.72</v>
      </c>
      <c r="J148" s="4" t="s">
        <v>15</v>
      </c>
      <c r="K148" s="12" t="str">
        <f>IFERROR(VLOOKUP(E148,'Key for renaming balance'!$A$5:$B$11,2,FALSE),0)</f>
        <v>Stock</v>
      </c>
    </row>
    <row r="149" spans="2:11" s="1" customFormat="1" ht="14.85" customHeight="1" x14ac:dyDescent="0.2">
      <c r="B149" s="4" t="s">
        <v>9</v>
      </c>
      <c r="C149" s="4" t="s">
        <v>10</v>
      </c>
      <c r="D149" s="5">
        <v>45057</v>
      </c>
      <c r="E149" s="4" t="s">
        <v>179</v>
      </c>
      <c r="F149" s="4" t="s">
        <v>51</v>
      </c>
      <c r="G149" s="4" t="s">
        <v>180</v>
      </c>
      <c r="H149" s="4" t="s">
        <v>258</v>
      </c>
      <c r="I149" s="15">
        <v>62814.79</v>
      </c>
      <c r="J149" s="4" t="s">
        <v>15</v>
      </c>
      <c r="K149" s="12" t="str">
        <f>IFERROR(VLOOKUP(E149,'Key for renaming balance'!$A$5:$B$11,2,FALSE),0)</f>
        <v>Stock</v>
      </c>
    </row>
    <row r="150" spans="2:11" s="1" customFormat="1" ht="14.85" customHeight="1" x14ac:dyDescent="0.2">
      <c r="B150" s="4" t="s">
        <v>9</v>
      </c>
      <c r="C150" s="4" t="s">
        <v>10</v>
      </c>
      <c r="D150" s="5">
        <v>45057</v>
      </c>
      <c r="E150" s="4" t="s">
        <v>179</v>
      </c>
      <c r="F150" s="4" t="s">
        <v>51</v>
      </c>
      <c r="G150" s="4" t="s">
        <v>180</v>
      </c>
      <c r="H150" s="4" t="s">
        <v>259</v>
      </c>
      <c r="I150" s="15">
        <v>119180</v>
      </c>
      <c r="J150" s="4" t="s">
        <v>15</v>
      </c>
      <c r="K150" s="12" t="str">
        <f>IFERROR(VLOOKUP(E150,'Key for renaming balance'!$A$5:$B$11,2,FALSE),0)</f>
        <v>Stock</v>
      </c>
    </row>
    <row r="151" spans="2:11" s="1" customFormat="1" ht="14.85" customHeight="1" x14ac:dyDescent="0.2">
      <c r="B151" s="4" t="s">
        <v>9</v>
      </c>
      <c r="C151" s="4" t="s">
        <v>10</v>
      </c>
      <c r="D151" s="5">
        <v>45057</v>
      </c>
      <c r="E151" s="4" t="s">
        <v>179</v>
      </c>
      <c r="F151" s="4" t="s">
        <v>51</v>
      </c>
      <c r="G151" s="4" t="s">
        <v>180</v>
      </c>
      <c r="H151" s="4" t="s">
        <v>260</v>
      </c>
      <c r="I151" s="15">
        <v>147213.01</v>
      </c>
      <c r="J151" s="4" t="s">
        <v>15</v>
      </c>
      <c r="K151" s="12" t="str">
        <f>IFERROR(VLOOKUP(E151,'Key for renaming balance'!$A$5:$B$11,2,FALSE),0)</f>
        <v>Stock</v>
      </c>
    </row>
    <row r="152" spans="2:11" s="1" customFormat="1" ht="14.85" customHeight="1" x14ac:dyDescent="0.2">
      <c r="B152" s="4" t="s">
        <v>9</v>
      </c>
      <c r="C152" s="4" t="s">
        <v>10</v>
      </c>
      <c r="D152" s="5">
        <v>45057</v>
      </c>
      <c r="E152" s="4" t="s">
        <v>179</v>
      </c>
      <c r="F152" s="4" t="s">
        <v>51</v>
      </c>
      <c r="G152" s="4" t="s">
        <v>180</v>
      </c>
      <c r="H152" s="4" t="s">
        <v>261</v>
      </c>
      <c r="I152" s="15">
        <v>66860.05</v>
      </c>
      <c r="J152" s="4" t="s">
        <v>15</v>
      </c>
      <c r="K152" s="12" t="str">
        <f>IFERROR(VLOOKUP(E152,'Key for renaming balance'!$A$5:$B$11,2,FALSE),0)</f>
        <v>Stock</v>
      </c>
    </row>
    <row r="153" spans="2:11" s="1" customFormat="1" ht="14.85" customHeight="1" x14ac:dyDescent="0.2">
      <c r="B153" s="4" t="s">
        <v>9</v>
      </c>
      <c r="C153" s="4" t="s">
        <v>10</v>
      </c>
      <c r="D153" s="5">
        <v>45057</v>
      </c>
      <c r="E153" s="4" t="s">
        <v>179</v>
      </c>
      <c r="F153" s="4" t="s">
        <v>51</v>
      </c>
      <c r="G153" s="4" t="s">
        <v>180</v>
      </c>
      <c r="H153" s="4" t="s">
        <v>262</v>
      </c>
      <c r="I153" s="15">
        <v>117117.91</v>
      </c>
      <c r="J153" s="4" t="s">
        <v>15</v>
      </c>
      <c r="K153" s="12" t="str">
        <f>IFERROR(VLOOKUP(E153,'Key for renaming balance'!$A$5:$B$11,2,FALSE),0)</f>
        <v>Stock</v>
      </c>
    </row>
    <row r="154" spans="2:11" s="1" customFormat="1" ht="14.85" customHeight="1" x14ac:dyDescent="0.2">
      <c r="B154" s="4" t="s">
        <v>9</v>
      </c>
      <c r="C154" s="4" t="s">
        <v>10</v>
      </c>
      <c r="D154" s="5">
        <v>45057</v>
      </c>
      <c r="E154" s="4" t="s">
        <v>179</v>
      </c>
      <c r="F154" s="4" t="s">
        <v>51</v>
      </c>
      <c r="G154" s="4" t="s">
        <v>180</v>
      </c>
      <c r="H154" s="4" t="s">
        <v>263</v>
      </c>
      <c r="I154" s="15">
        <v>105587.34</v>
      </c>
      <c r="J154" s="4" t="s">
        <v>15</v>
      </c>
      <c r="K154" s="12" t="str">
        <f>IFERROR(VLOOKUP(E154,'Key for renaming balance'!$A$5:$B$11,2,FALSE),0)</f>
        <v>Stock</v>
      </c>
    </row>
    <row r="155" spans="2:11" s="1" customFormat="1" ht="14.85" customHeight="1" x14ac:dyDescent="0.2">
      <c r="B155" s="4" t="s">
        <v>9</v>
      </c>
      <c r="C155" s="4" t="s">
        <v>10</v>
      </c>
      <c r="D155" s="5">
        <v>45057</v>
      </c>
      <c r="E155" s="4" t="s">
        <v>179</v>
      </c>
      <c r="F155" s="4" t="s">
        <v>51</v>
      </c>
      <c r="G155" s="4" t="s">
        <v>180</v>
      </c>
      <c r="H155" s="4" t="s">
        <v>264</v>
      </c>
      <c r="I155" s="15">
        <v>303516.89</v>
      </c>
      <c r="J155" s="4" t="s">
        <v>15</v>
      </c>
      <c r="K155" s="12" t="str">
        <f>IFERROR(VLOOKUP(E155,'Key for renaming balance'!$A$5:$B$11,2,FALSE),0)</f>
        <v>Stock</v>
      </c>
    </row>
    <row r="156" spans="2:11" s="1" customFormat="1" ht="14.85" customHeight="1" x14ac:dyDescent="0.2">
      <c r="B156" s="4" t="s">
        <v>9</v>
      </c>
      <c r="C156" s="4" t="s">
        <v>10</v>
      </c>
      <c r="D156" s="5">
        <v>45057</v>
      </c>
      <c r="E156" s="4" t="s">
        <v>179</v>
      </c>
      <c r="F156" s="4" t="s">
        <v>51</v>
      </c>
      <c r="G156" s="4" t="s">
        <v>180</v>
      </c>
      <c r="H156" s="4" t="s">
        <v>265</v>
      </c>
      <c r="I156" s="15">
        <v>133630.66</v>
      </c>
      <c r="J156" s="4" t="s">
        <v>15</v>
      </c>
      <c r="K156" s="12" t="str">
        <f>IFERROR(VLOOKUP(E156,'Key for renaming balance'!$A$5:$B$11,2,FALSE),0)</f>
        <v>Stock</v>
      </c>
    </row>
    <row r="157" spans="2:11" s="1" customFormat="1" ht="14.85" customHeight="1" x14ac:dyDescent="0.2">
      <c r="B157" s="4" t="s">
        <v>9</v>
      </c>
      <c r="C157" s="4" t="s">
        <v>10</v>
      </c>
      <c r="D157" s="5">
        <v>45057</v>
      </c>
      <c r="E157" s="4" t="s">
        <v>179</v>
      </c>
      <c r="F157" s="4" t="s">
        <v>51</v>
      </c>
      <c r="G157" s="4" t="s">
        <v>180</v>
      </c>
      <c r="H157" s="4" t="s">
        <v>266</v>
      </c>
      <c r="I157" s="15">
        <v>126087.79</v>
      </c>
      <c r="J157" s="4" t="s">
        <v>15</v>
      </c>
      <c r="K157" s="12" t="str">
        <f>IFERROR(VLOOKUP(E157,'Key for renaming balance'!$A$5:$B$11,2,FALSE),0)</f>
        <v>Stock</v>
      </c>
    </row>
    <row r="158" spans="2:11" s="1" customFormat="1" ht="14.85" customHeight="1" x14ac:dyDescent="0.2">
      <c r="B158" s="4" t="s">
        <v>9</v>
      </c>
      <c r="C158" s="4" t="s">
        <v>10</v>
      </c>
      <c r="D158" s="5">
        <v>45057</v>
      </c>
      <c r="E158" s="4" t="s">
        <v>267</v>
      </c>
      <c r="F158" s="4" t="s">
        <v>18</v>
      </c>
      <c r="G158" s="4" t="s">
        <v>69</v>
      </c>
      <c r="H158" s="4" t="s">
        <v>268</v>
      </c>
      <c r="I158" s="15">
        <v>70718.759999999995</v>
      </c>
      <c r="J158" s="4" t="s">
        <v>15</v>
      </c>
      <c r="K158" s="12">
        <f>IFERROR(VLOOKUP(E158,'Key for renaming balance'!$A$5:$B$11,2,FALSE),0)</f>
        <v>0</v>
      </c>
    </row>
    <row r="159" spans="2:11" s="1" customFormat="1" ht="14.85" customHeight="1" x14ac:dyDescent="0.2">
      <c r="B159" s="4" t="s">
        <v>9</v>
      </c>
      <c r="C159" s="4" t="s">
        <v>10</v>
      </c>
      <c r="D159" s="5">
        <v>45057</v>
      </c>
      <c r="E159" s="4" t="s">
        <v>267</v>
      </c>
      <c r="F159" s="4" t="s">
        <v>18</v>
      </c>
      <c r="G159" s="4" t="s">
        <v>69</v>
      </c>
      <c r="H159" s="4" t="s">
        <v>269</v>
      </c>
      <c r="I159" s="15">
        <v>46286.02</v>
      </c>
      <c r="J159" s="4" t="s">
        <v>15</v>
      </c>
      <c r="K159" s="12">
        <f>IFERROR(VLOOKUP(E159,'Key for renaming balance'!$A$5:$B$11,2,FALSE),0)</f>
        <v>0</v>
      </c>
    </row>
    <row r="160" spans="2:11" s="1" customFormat="1" ht="14.85" customHeight="1" x14ac:dyDescent="0.2">
      <c r="B160" s="4" t="s">
        <v>9</v>
      </c>
      <c r="C160" s="4" t="s">
        <v>10</v>
      </c>
      <c r="D160" s="5">
        <v>45057</v>
      </c>
      <c r="E160" s="4" t="s">
        <v>270</v>
      </c>
      <c r="F160" s="4" t="s">
        <v>271</v>
      </c>
      <c r="G160" s="4" t="s">
        <v>272</v>
      </c>
      <c r="H160" s="4" t="s">
        <v>273</v>
      </c>
      <c r="I160" s="15">
        <v>31482</v>
      </c>
      <c r="J160" s="4" t="s">
        <v>15</v>
      </c>
      <c r="K160" s="12">
        <f>IFERROR(VLOOKUP(E160,'Key for renaming balance'!$A$5:$B$11,2,FALSE),0)</f>
        <v>0</v>
      </c>
    </row>
    <row r="161" spans="2:11" s="1" customFormat="1" ht="14.85" customHeight="1" x14ac:dyDescent="0.2">
      <c r="B161" s="4" t="s">
        <v>9</v>
      </c>
      <c r="C161" s="4" t="s">
        <v>10</v>
      </c>
      <c r="D161" s="5">
        <v>45062</v>
      </c>
      <c r="E161" s="4" t="s">
        <v>274</v>
      </c>
      <c r="F161" s="4" t="s">
        <v>51</v>
      </c>
      <c r="G161" s="4" t="s">
        <v>275</v>
      </c>
      <c r="H161" s="4" t="s">
        <v>276</v>
      </c>
      <c r="I161" s="15">
        <v>364670.17</v>
      </c>
      <c r="J161" s="4" t="s">
        <v>15</v>
      </c>
      <c r="K161" s="12" t="str">
        <f>IFERROR(VLOOKUP(E161,'Key for renaming balance'!$A$5:$B$11,2,FALSE),0)</f>
        <v>Housing Deductions</v>
      </c>
    </row>
    <row r="162" spans="2:11" s="1" customFormat="1" ht="14.85" customHeight="1" x14ac:dyDescent="0.2">
      <c r="B162" s="4" t="s">
        <v>9</v>
      </c>
      <c r="C162" s="4" t="s">
        <v>10</v>
      </c>
      <c r="D162" s="5">
        <v>45062</v>
      </c>
      <c r="E162" s="4" t="s">
        <v>277</v>
      </c>
      <c r="F162" s="4" t="s">
        <v>18</v>
      </c>
      <c r="G162" s="4" t="s">
        <v>278</v>
      </c>
      <c r="H162" s="4" t="s">
        <v>279</v>
      </c>
      <c r="I162" s="15">
        <v>41104.559999999998</v>
      </c>
      <c r="J162" s="4" t="s">
        <v>15</v>
      </c>
      <c r="K162" s="12">
        <f>IFERROR(VLOOKUP(E162,'Key for renaming balance'!$A$5:$B$11,2,FALSE),0)</f>
        <v>0</v>
      </c>
    </row>
    <row r="163" spans="2:11" s="1" customFormat="1" ht="14.85" customHeight="1" x14ac:dyDescent="0.2">
      <c r="B163" s="4" t="s">
        <v>9</v>
      </c>
      <c r="C163" s="4" t="s">
        <v>10</v>
      </c>
      <c r="D163" s="5">
        <v>45062</v>
      </c>
      <c r="E163" s="4" t="s">
        <v>277</v>
      </c>
      <c r="F163" s="4" t="s">
        <v>18</v>
      </c>
      <c r="G163" s="4" t="s">
        <v>278</v>
      </c>
      <c r="H163" s="4" t="s">
        <v>280</v>
      </c>
      <c r="I163" s="15">
        <v>40533.46</v>
      </c>
      <c r="J163" s="4" t="s">
        <v>15</v>
      </c>
      <c r="K163" s="12">
        <f>IFERROR(VLOOKUP(E163,'Key for renaming balance'!$A$5:$B$11,2,FALSE),0)</f>
        <v>0</v>
      </c>
    </row>
    <row r="164" spans="2:11" s="1" customFormat="1" ht="14.85" customHeight="1" x14ac:dyDescent="0.2">
      <c r="B164" s="4" t="s">
        <v>9</v>
      </c>
      <c r="C164" s="4" t="s">
        <v>10</v>
      </c>
      <c r="D164" s="5">
        <v>45062</v>
      </c>
      <c r="E164" s="4" t="s">
        <v>25</v>
      </c>
      <c r="F164" s="4" t="s">
        <v>26</v>
      </c>
      <c r="G164" s="4" t="s">
        <v>186</v>
      </c>
      <c r="H164" s="4" t="s">
        <v>281</v>
      </c>
      <c r="I164" s="15">
        <v>479151</v>
      </c>
      <c r="J164" s="4" t="s">
        <v>15</v>
      </c>
      <c r="K164" s="12">
        <f>IFERROR(VLOOKUP(E164,'Key for renaming balance'!$A$5:$B$11,2,FALSE),0)</f>
        <v>0</v>
      </c>
    </row>
    <row r="165" spans="2:11" s="1" customFormat="1" ht="14.85" customHeight="1" x14ac:dyDescent="0.2">
      <c r="B165" s="4" t="s">
        <v>9</v>
      </c>
      <c r="C165" s="4" t="s">
        <v>10</v>
      </c>
      <c r="D165" s="5">
        <v>45062</v>
      </c>
      <c r="E165" s="4" t="s">
        <v>25</v>
      </c>
      <c r="F165" s="4" t="s">
        <v>26</v>
      </c>
      <c r="G165" s="4" t="s">
        <v>27</v>
      </c>
      <c r="H165" s="4" t="s">
        <v>282</v>
      </c>
      <c r="I165" s="15">
        <v>288132.65999999997</v>
      </c>
      <c r="J165" s="4" t="s">
        <v>15</v>
      </c>
      <c r="K165" s="12">
        <f>IFERROR(VLOOKUP(E165,'Key for renaming balance'!$A$5:$B$11,2,FALSE),0)</f>
        <v>0</v>
      </c>
    </row>
    <row r="166" spans="2:11" s="1" customFormat="1" ht="14.85" customHeight="1" x14ac:dyDescent="0.2">
      <c r="B166" s="4" t="s">
        <v>9</v>
      </c>
      <c r="C166" s="4" t="s">
        <v>10</v>
      </c>
      <c r="D166" s="5">
        <v>45062</v>
      </c>
      <c r="E166" s="4" t="s">
        <v>104</v>
      </c>
      <c r="F166" s="4" t="s">
        <v>18</v>
      </c>
      <c r="G166" s="4" t="s">
        <v>19</v>
      </c>
      <c r="H166" s="4" t="s">
        <v>283</v>
      </c>
      <c r="I166" s="15">
        <v>36381.760000000002</v>
      </c>
      <c r="J166" s="4" t="s">
        <v>15</v>
      </c>
      <c r="K166" s="12">
        <f>IFERROR(VLOOKUP(E166,'Key for renaming balance'!$A$5:$B$11,2,FALSE),0)</f>
        <v>0</v>
      </c>
    </row>
    <row r="167" spans="2:11" s="1" customFormat="1" ht="14.85" customHeight="1" x14ac:dyDescent="0.2">
      <c r="B167" s="4" t="s">
        <v>9</v>
      </c>
      <c r="C167" s="4" t="s">
        <v>10</v>
      </c>
      <c r="D167" s="5">
        <v>45062</v>
      </c>
      <c r="E167" s="4" t="s">
        <v>104</v>
      </c>
      <c r="F167" s="4" t="s">
        <v>18</v>
      </c>
      <c r="G167" s="4" t="s">
        <v>19</v>
      </c>
      <c r="H167" s="4" t="s">
        <v>284</v>
      </c>
      <c r="I167" s="15">
        <v>38990.1</v>
      </c>
      <c r="J167" s="4" t="s">
        <v>15</v>
      </c>
      <c r="K167" s="12">
        <f>IFERROR(VLOOKUP(E167,'Key for renaming balance'!$A$5:$B$11,2,FALSE),0)</f>
        <v>0</v>
      </c>
    </row>
    <row r="168" spans="2:11" s="1" customFormat="1" ht="14.85" customHeight="1" x14ac:dyDescent="0.2">
      <c r="B168" s="4" t="s">
        <v>9</v>
      </c>
      <c r="C168" s="4" t="s">
        <v>10</v>
      </c>
      <c r="D168" s="5">
        <v>45062</v>
      </c>
      <c r="E168" s="4" t="s">
        <v>285</v>
      </c>
      <c r="F168" s="4" t="s">
        <v>130</v>
      </c>
      <c r="G168" s="4" t="s">
        <v>286</v>
      </c>
      <c r="H168" s="4" t="s">
        <v>287</v>
      </c>
      <c r="I168" s="15">
        <v>53520</v>
      </c>
      <c r="J168" s="4" t="s">
        <v>15</v>
      </c>
      <c r="K168" s="12">
        <f>IFERROR(VLOOKUP(E168,'Key for renaming balance'!$A$5:$B$11,2,FALSE),0)</f>
        <v>0</v>
      </c>
    </row>
    <row r="169" spans="2:11" s="1" customFormat="1" ht="14.85" customHeight="1" x14ac:dyDescent="0.2">
      <c r="B169" s="4" t="s">
        <v>9</v>
      </c>
      <c r="C169" s="4" t="s">
        <v>10</v>
      </c>
      <c r="D169" s="5">
        <v>45062</v>
      </c>
      <c r="E169" s="4" t="s">
        <v>288</v>
      </c>
      <c r="F169" s="4" t="s">
        <v>59</v>
      </c>
      <c r="G169" s="4" t="s">
        <v>289</v>
      </c>
      <c r="H169" s="4" t="s">
        <v>290</v>
      </c>
      <c r="I169" s="15">
        <v>54654</v>
      </c>
      <c r="J169" s="4" t="s">
        <v>15</v>
      </c>
      <c r="K169" s="12">
        <f>IFERROR(VLOOKUP(E169,'Key for renaming balance'!$A$5:$B$11,2,FALSE),0)</f>
        <v>0</v>
      </c>
    </row>
    <row r="170" spans="2:11" s="1" customFormat="1" ht="14.85" customHeight="1" x14ac:dyDescent="0.2">
      <c r="B170" s="4" t="s">
        <v>9</v>
      </c>
      <c r="C170" s="4" t="s">
        <v>10</v>
      </c>
      <c r="D170" s="5">
        <v>45062</v>
      </c>
      <c r="E170" s="4" t="s">
        <v>54</v>
      </c>
      <c r="F170" s="4" t="s">
        <v>55</v>
      </c>
      <c r="G170" s="4" t="s">
        <v>108</v>
      </c>
      <c r="H170" s="4" t="s">
        <v>291</v>
      </c>
      <c r="I170" s="15">
        <v>97632</v>
      </c>
      <c r="J170" s="4" t="s">
        <v>15</v>
      </c>
      <c r="K170" s="12" t="str">
        <f>IFERROR(VLOOKUP(E170,'Key for renaming balance'!$A$5:$B$11,2,FALSE),0)</f>
        <v>Stock</v>
      </c>
    </row>
    <row r="171" spans="2:11" s="1" customFormat="1" ht="14.85" customHeight="1" x14ac:dyDescent="0.2">
      <c r="B171" s="4" t="s">
        <v>9</v>
      </c>
      <c r="C171" s="4" t="s">
        <v>10</v>
      </c>
      <c r="D171" s="5">
        <v>45062</v>
      </c>
      <c r="E171" s="4" t="s">
        <v>54</v>
      </c>
      <c r="F171" s="4" t="s">
        <v>55</v>
      </c>
      <c r="G171" s="4" t="s">
        <v>121</v>
      </c>
      <c r="H171" s="4" t="s">
        <v>292</v>
      </c>
      <c r="I171" s="15">
        <v>133223.51999999999</v>
      </c>
      <c r="J171" s="4" t="s">
        <v>15</v>
      </c>
      <c r="K171" s="12" t="str">
        <f>IFERROR(VLOOKUP(E171,'Key for renaming balance'!$A$5:$B$11,2,FALSE),0)</f>
        <v>Stock</v>
      </c>
    </row>
    <row r="172" spans="2:11" s="1" customFormat="1" ht="14.85" customHeight="1" x14ac:dyDescent="0.2">
      <c r="B172" s="4" t="s">
        <v>9</v>
      </c>
      <c r="C172" s="4" t="s">
        <v>10</v>
      </c>
      <c r="D172" s="5">
        <v>45062</v>
      </c>
      <c r="E172" s="4" t="s">
        <v>54</v>
      </c>
      <c r="F172" s="4" t="s">
        <v>55</v>
      </c>
      <c r="G172" s="4" t="s">
        <v>121</v>
      </c>
      <c r="H172" s="4" t="s">
        <v>293</v>
      </c>
      <c r="I172" s="15">
        <v>58513.2</v>
      </c>
      <c r="J172" s="4" t="s">
        <v>15</v>
      </c>
      <c r="K172" s="12" t="str">
        <f>IFERROR(VLOOKUP(E172,'Key for renaming balance'!$A$5:$B$11,2,FALSE),0)</f>
        <v>Stock</v>
      </c>
    </row>
    <row r="173" spans="2:11" s="1" customFormat="1" ht="14.85" customHeight="1" x14ac:dyDescent="0.2">
      <c r="B173" s="4" t="s">
        <v>9</v>
      </c>
      <c r="C173" s="4" t="s">
        <v>10</v>
      </c>
      <c r="D173" s="5">
        <v>45062</v>
      </c>
      <c r="E173" s="4" t="s">
        <v>54</v>
      </c>
      <c r="F173" s="4" t="s">
        <v>55</v>
      </c>
      <c r="G173" s="4" t="s">
        <v>121</v>
      </c>
      <c r="H173" s="4" t="s">
        <v>294</v>
      </c>
      <c r="I173" s="15">
        <v>81354</v>
      </c>
      <c r="J173" s="4" t="s">
        <v>15</v>
      </c>
      <c r="K173" s="12" t="str">
        <f>IFERROR(VLOOKUP(E173,'Key for renaming balance'!$A$5:$B$11,2,FALSE),0)</f>
        <v>Stock</v>
      </c>
    </row>
    <row r="174" spans="2:11" s="1" customFormat="1" ht="14.85" customHeight="1" x14ac:dyDescent="0.2">
      <c r="B174" s="4" t="s">
        <v>9</v>
      </c>
      <c r="C174" s="4" t="s">
        <v>10</v>
      </c>
      <c r="D174" s="5">
        <v>45062</v>
      </c>
      <c r="E174" s="4" t="s">
        <v>54</v>
      </c>
      <c r="F174" s="4" t="s">
        <v>55</v>
      </c>
      <c r="G174" s="4" t="s">
        <v>121</v>
      </c>
      <c r="H174" s="4" t="s">
        <v>295</v>
      </c>
      <c r="I174" s="15">
        <v>177637.2</v>
      </c>
      <c r="J174" s="4" t="s">
        <v>15</v>
      </c>
      <c r="K174" s="12" t="str">
        <f>IFERROR(VLOOKUP(E174,'Key for renaming balance'!$A$5:$B$11,2,FALSE),0)</f>
        <v>Stock</v>
      </c>
    </row>
    <row r="175" spans="2:11" s="1" customFormat="1" ht="14.85" customHeight="1" x14ac:dyDescent="0.2">
      <c r="B175" s="4" t="s">
        <v>9</v>
      </c>
      <c r="C175" s="4" t="s">
        <v>10</v>
      </c>
      <c r="D175" s="5">
        <v>45062</v>
      </c>
      <c r="E175" s="4" t="s">
        <v>123</v>
      </c>
      <c r="F175" s="4" t="s">
        <v>16</v>
      </c>
      <c r="G175" s="4" t="s">
        <v>126</v>
      </c>
      <c r="H175" s="4" t="s">
        <v>296</v>
      </c>
      <c r="I175" s="15">
        <v>32541.8</v>
      </c>
      <c r="J175" s="4" t="s">
        <v>15</v>
      </c>
      <c r="K175" s="12">
        <f>IFERROR(VLOOKUP(E175,'Key for renaming balance'!$A$5:$B$11,2,FALSE),0)</f>
        <v>0</v>
      </c>
    </row>
    <row r="176" spans="2:11" s="1" customFormat="1" ht="14.85" customHeight="1" x14ac:dyDescent="0.2">
      <c r="B176" s="4" t="s">
        <v>9</v>
      </c>
      <c r="C176" s="4" t="s">
        <v>10</v>
      </c>
      <c r="D176" s="5">
        <v>45062</v>
      </c>
      <c r="E176" s="4" t="s">
        <v>133</v>
      </c>
      <c r="F176" s="4" t="s">
        <v>16</v>
      </c>
      <c r="G176" s="4" t="s">
        <v>134</v>
      </c>
      <c r="H176" s="4" t="s">
        <v>297</v>
      </c>
      <c r="I176" s="15">
        <v>61807.49</v>
      </c>
      <c r="J176" s="4" t="s">
        <v>15</v>
      </c>
      <c r="K176" s="12">
        <f>IFERROR(VLOOKUP(E176,'Key for renaming balance'!$A$5:$B$11,2,FALSE),0)</f>
        <v>0</v>
      </c>
    </row>
    <row r="177" spans="2:11" s="1" customFormat="1" ht="14.85" customHeight="1" x14ac:dyDescent="0.2">
      <c r="B177" s="4" t="s">
        <v>9</v>
      </c>
      <c r="C177" s="4" t="s">
        <v>10</v>
      </c>
      <c r="D177" s="5">
        <v>45062</v>
      </c>
      <c r="E177" s="4" t="s">
        <v>133</v>
      </c>
      <c r="F177" s="4" t="s">
        <v>16</v>
      </c>
      <c r="G177" s="4" t="s">
        <v>134</v>
      </c>
      <c r="H177" s="4" t="s">
        <v>298</v>
      </c>
      <c r="I177" s="15">
        <v>43496.71</v>
      </c>
      <c r="J177" s="4" t="s">
        <v>15</v>
      </c>
      <c r="K177" s="12">
        <f>IFERROR(VLOOKUP(E177,'Key for renaming balance'!$A$5:$B$11,2,FALSE),0)</f>
        <v>0</v>
      </c>
    </row>
    <row r="178" spans="2:11" s="1" customFormat="1" ht="14.85" customHeight="1" x14ac:dyDescent="0.2">
      <c r="B178" s="4" t="s">
        <v>9</v>
      </c>
      <c r="C178" s="4" t="s">
        <v>10</v>
      </c>
      <c r="D178" s="5">
        <v>45062</v>
      </c>
      <c r="E178" s="4" t="s">
        <v>299</v>
      </c>
      <c r="F178" s="4" t="s">
        <v>18</v>
      </c>
      <c r="G178" s="4" t="s">
        <v>300</v>
      </c>
      <c r="H178" s="4" t="s">
        <v>301</v>
      </c>
      <c r="I178" s="15">
        <v>32156.68</v>
      </c>
      <c r="J178" s="4" t="s">
        <v>15</v>
      </c>
      <c r="K178" s="12">
        <f>IFERROR(VLOOKUP(E178,'Key for renaming balance'!$A$5:$B$11,2,FALSE),0)</f>
        <v>0</v>
      </c>
    </row>
    <row r="179" spans="2:11" s="1" customFormat="1" ht="14.85" customHeight="1" x14ac:dyDescent="0.2">
      <c r="B179" s="4" t="s">
        <v>9</v>
      </c>
      <c r="C179" s="4" t="s">
        <v>10</v>
      </c>
      <c r="D179" s="5">
        <v>45062</v>
      </c>
      <c r="E179" s="4" t="s">
        <v>302</v>
      </c>
      <c r="F179" s="4" t="s">
        <v>303</v>
      </c>
      <c r="G179" s="4" t="s">
        <v>304</v>
      </c>
      <c r="H179" s="4" t="s">
        <v>305</v>
      </c>
      <c r="I179" s="15">
        <v>46355.76</v>
      </c>
      <c r="J179" s="4" t="s">
        <v>15</v>
      </c>
      <c r="K179" s="12">
        <f>IFERROR(VLOOKUP(E179,'Key for renaming balance'!$A$5:$B$11,2,FALSE),0)</f>
        <v>0</v>
      </c>
    </row>
    <row r="180" spans="2:11" s="1" customFormat="1" ht="14.85" customHeight="1" x14ac:dyDescent="0.2">
      <c r="B180" s="4" t="s">
        <v>9</v>
      </c>
      <c r="C180" s="4" t="s">
        <v>10</v>
      </c>
      <c r="D180" s="5">
        <v>45062</v>
      </c>
      <c r="E180" s="4" t="s">
        <v>139</v>
      </c>
      <c r="F180" s="4" t="s">
        <v>22</v>
      </c>
      <c r="G180" s="4" t="s">
        <v>177</v>
      </c>
      <c r="H180" s="4" t="s">
        <v>306</v>
      </c>
      <c r="I180" s="15">
        <v>40000</v>
      </c>
      <c r="J180" s="4" t="s">
        <v>15</v>
      </c>
      <c r="K180" s="12">
        <f>IFERROR(VLOOKUP(E180,'Key for renaming balance'!$A$5:$B$11,2,FALSE),0)</f>
        <v>0</v>
      </c>
    </row>
    <row r="181" spans="2:11" s="1" customFormat="1" ht="14.85" customHeight="1" x14ac:dyDescent="0.2">
      <c r="B181" s="4" t="s">
        <v>9</v>
      </c>
      <c r="C181" s="4" t="s">
        <v>10</v>
      </c>
      <c r="D181" s="5">
        <v>45062</v>
      </c>
      <c r="E181" s="4" t="s">
        <v>307</v>
      </c>
      <c r="F181" s="4" t="s">
        <v>51</v>
      </c>
      <c r="G181" s="4" t="s">
        <v>137</v>
      </c>
      <c r="H181" s="4" t="s">
        <v>308</v>
      </c>
      <c r="I181" s="15">
        <v>116263.1</v>
      </c>
      <c r="J181" s="4" t="s">
        <v>15</v>
      </c>
      <c r="K181" s="12" t="str">
        <f>IFERROR(VLOOKUP(E181,'Key for renaming balance'!$A$5:$B$11,2,FALSE),0)</f>
        <v>Housing Deductions</v>
      </c>
    </row>
    <row r="182" spans="2:11" s="1" customFormat="1" ht="14.85" customHeight="1" x14ac:dyDescent="0.2">
      <c r="B182" s="4" t="s">
        <v>9</v>
      </c>
      <c r="C182" s="4" t="s">
        <v>10</v>
      </c>
      <c r="D182" s="5">
        <v>45062</v>
      </c>
      <c r="E182" s="4" t="s">
        <v>309</v>
      </c>
      <c r="F182" s="4" t="s">
        <v>18</v>
      </c>
      <c r="G182" s="4" t="s">
        <v>310</v>
      </c>
      <c r="H182" s="4" t="s">
        <v>311</v>
      </c>
      <c r="I182" s="15">
        <v>36584.1</v>
      </c>
      <c r="J182" s="4" t="s">
        <v>15</v>
      </c>
      <c r="K182" s="12">
        <f>IFERROR(VLOOKUP(E182,'Key for renaming balance'!$A$5:$B$11,2,FALSE),0)</f>
        <v>0</v>
      </c>
    </row>
    <row r="183" spans="2:11" s="1" customFormat="1" ht="14.85" customHeight="1" x14ac:dyDescent="0.2">
      <c r="B183" s="4" t="s">
        <v>9</v>
      </c>
      <c r="C183" s="4" t="s">
        <v>10</v>
      </c>
      <c r="D183" s="5">
        <v>45064</v>
      </c>
      <c r="E183" s="4" t="s">
        <v>206</v>
      </c>
      <c r="F183" s="4" t="s">
        <v>68</v>
      </c>
      <c r="G183" s="4" t="s">
        <v>13</v>
      </c>
      <c r="H183" s="4" t="s">
        <v>312</v>
      </c>
      <c r="I183" s="15">
        <v>89017.98</v>
      </c>
      <c r="J183" s="4" t="s">
        <v>15</v>
      </c>
      <c r="K183" s="12">
        <f>IFERROR(VLOOKUP(E183,'Key for renaming balance'!$A$5:$B$11,2,FALSE),0)</f>
        <v>0</v>
      </c>
    </row>
    <row r="184" spans="2:11" s="1" customFormat="1" ht="14.85" customHeight="1" x14ac:dyDescent="0.2">
      <c r="B184" s="4" t="s">
        <v>9</v>
      </c>
      <c r="C184" s="4" t="s">
        <v>10</v>
      </c>
      <c r="D184" s="5">
        <v>45064</v>
      </c>
      <c r="E184" s="4" t="s">
        <v>11</v>
      </c>
      <c r="F184" s="4" t="s">
        <v>12</v>
      </c>
      <c r="G184" s="4" t="s">
        <v>13</v>
      </c>
      <c r="H184" s="4" t="s">
        <v>313</v>
      </c>
      <c r="I184" s="15">
        <v>121595.4</v>
      </c>
      <c r="J184" s="4" t="s">
        <v>15</v>
      </c>
      <c r="K184" s="12">
        <f>IFERROR(VLOOKUP(E184,'Key for renaming balance'!$A$5:$B$11,2,FALSE),0)</f>
        <v>0</v>
      </c>
    </row>
    <row r="185" spans="2:11" s="1" customFormat="1" ht="14.85" customHeight="1" x14ac:dyDescent="0.2">
      <c r="B185" s="4" t="s">
        <v>9</v>
      </c>
      <c r="C185" s="4" t="s">
        <v>10</v>
      </c>
      <c r="D185" s="5">
        <v>45064</v>
      </c>
      <c r="E185" s="4" t="s">
        <v>11</v>
      </c>
      <c r="F185" s="4" t="s">
        <v>16</v>
      </c>
      <c r="G185" s="4" t="s">
        <v>13</v>
      </c>
      <c r="H185" s="4" t="s">
        <v>313</v>
      </c>
      <c r="I185" s="15">
        <v>94178.76</v>
      </c>
      <c r="J185" s="4" t="s">
        <v>15</v>
      </c>
      <c r="K185" s="12">
        <f>IFERROR(VLOOKUP(E185,'Key for renaming balance'!$A$5:$B$11,2,FALSE),0)</f>
        <v>0</v>
      </c>
    </row>
    <row r="186" spans="2:11" s="1" customFormat="1" ht="14.85" customHeight="1" x14ac:dyDescent="0.2">
      <c r="B186" s="4" t="s">
        <v>9</v>
      </c>
      <c r="C186" s="4" t="s">
        <v>10</v>
      </c>
      <c r="D186" s="5">
        <v>45064</v>
      </c>
      <c r="E186" s="4" t="s">
        <v>314</v>
      </c>
      <c r="F186" s="4" t="s">
        <v>18</v>
      </c>
      <c r="G186" s="4" t="s">
        <v>315</v>
      </c>
      <c r="H186" s="4" t="s">
        <v>316</v>
      </c>
      <c r="I186" s="15">
        <v>59767.360000000001</v>
      </c>
      <c r="J186" s="4" t="s">
        <v>15</v>
      </c>
      <c r="K186" s="12">
        <f>IFERROR(VLOOKUP(E186,'Key for renaming balance'!$A$5:$B$11,2,FALSE),0)</f>
        <v>0</v>
      </c>
    </row>
    <row r="187" spans="2:11" s="1" customFormat="1" ht="14.85" customHeight="1" x14ac:dyDescent="0.2">
      <c r="B187" s="4" t="s">
        <v>9</v>
      </c>
      <c r="C187" s="4" t="s">
        <v>10</v>
      </c>
      <c r="D187" s="5">
        <v>45064</v>
      </c>
      <c r="E187" s="4" t="s">
        <v>314</v>
      </c>
      <c r="F187" s="4" t="s">
        <v>18</v>
      </c>
      <c r="G187" s="4" t="s">
        <v>315</v>
      </c>
      <c r="H187" s="4" t="s">
        <v>317</v>
      </c>
      <c r="I187" s="15">
        <v>59767.360000000001</v>
      </c>
      <c r="J187" s="4" t="s">
        <v>15</v>
      </c>
      <c r="K187" s="12">
        <f>IFERROR(VLOOKUP(E187,'Key for renaming balance'!$A$5:$B$11,2,FALSE),0)</f>
        <v>0</v>
      </c>
    </row>
    <row r="188" spans="2:11" s="1" customFormat="1" ht="14.85" customHeight="1" x14ac:dyDescent="0.2">
      <c r="B188" s="4" t="s">
        <v>9</v>
      </c>
      <c r="C188" s="4" t="s">
        <v>10</v>
      </c>
      <c r="D188" s="5">
        <v>45064</v>
      </c>
      <c r="E188" s="4" t="s">
        <v>25</v>
      </c>
      <c r="F188" s="4" t="s">
        <v>26</v>
      </c>
      <c r="G188" s="4" t="s">
        <v>186</v>
      </c>
      <c r="H188" s="4" t="s">
        <v>318</v>
      </c>
      <c r="I188" s="15">
        <v>247236</v>
      </c>
      <c r="J188" s="4" t="s">
        <v>15</v>
      </c>
      <c r="K188" s="12">
        <f>IFERROR(VLOOKUP(E188,'Key for renaming balance'!$A$5:$B$11,2,FALSE),0)</f>
        <v>0</v>
      </c>
    </row>
    <row r="189" spans="2:11" s="1" customFormat="1" ht="14.85" customHeight="1" x14ac:dyDescent="0.2">
      <c r="B189" s="4" t="s">
        <v>9</v>
      </c>
      <c r="C189" s="4" t="s">
        <v>10</v>
      </c>
      <c r="D189" s="5">
        <v>45064</v>
      </c>
      <c r="E189" s="4" t="s">
        <v>25</v>
      </c>
      <c r="F189" s="4" t="s">
        <v>26</v>
      </c>
      <c r="G189" s="4" t="s">
        <v>92</v>
      </c>
      <c r="H189" s="4" t="s">
        <v>319</v>
      </c>
      <c r="I189" s="15">
        <v>239303.1</v>
      </c>
      <c r="J189" s="4" t="s">
        <v>15</v>
      </c>
      <c r="K189" s="12">
        <f>IFERROR(VLOOKUP(E189,'Key for renaming balance'!$A$5:$B$11,2,FALSE),0)</f>
        <v>0</v>
      </c>
    </row>
    <row r="190" spans="2:11" s="1" customFormat="1" ht="14.85" customHeight="1" x14ac:dyDescent="0.2">
      <c r="B190" s="4" t="s">
        <v>9</v>
      </c>
      <c r="C190" s="4" t="s">
        <v>10</v>
      </c>
      <c r="D190" s="5">
        <v>45064</v>
      </c>
      <c r="E190" s="4" t="s">
        <v>25</v>
      </c>
      <c r="F190" s="4" t="s">
        <v>26</v>
      </c>
      <c r="G190" s="4" t="s">
        <v>37</v>
      </c>
      <c r="H190" s="4" t="s">
        <v>320</v>
      </c>
      <c r="I190" s="15">
        <v>36996.42</v>
      </c>
      <c r="J190" s="4" t="s">
        <v>15</v>
      </c>
      <c r="K190" s="12">
        <f>IFERROR(VLOOKUP(E190,'Key for renaming balance'!$A$5:$B$11,2,FALSE),0)</f>
        <v>0</v>
      </c>
    </row>
    <row r="191" spans="2:11" s="1" customFormat="1" ht="14.85" customHeight="1" x14ac:dyDescent="0.2">
      <c r="B191" s="4" t="s">
        <v>9</v>
      </c>
      <c r="C191" s="4" t="s">
        <v>10</v>
      </c>
      <c r="D191" s="5">
        <v>45064</v>
      </c>
      <c r="E191" s="4" t="s">
        <v>98</v>
      </c>
      <c r="F191" s="4" t="s">
        <v>26</v>
      </c>
      <c r="G191" s="4" t="s">
        <v>321</v>
      </c>
      <c r="H191" s="4" t="s">
        <v>322</v>
      </c>
      <c r="I191" s="15">
        <v>49422.38</v>
      </c>
      <c r="J191" s="4" t="s">
        <v>15</v>
      </c>
      <c r="K191" s="12">
        <f>IFERROR(VLOOKUP(E191,'Key for renaming balance'!$A$5:$B$11,2,FALSE),0)</f>
        <v>0</v>
      </c>
    </row>
    <row r="192" spans="2:11" s="1" customFormat="1" ht="14.85" customHeight="1" x14ac:dyDescent="0.2">
      <c r="B192" s="4" t="s">
        <v>9</v>
      </c>
      <c r="C192" s="4" t="s">
        <v>10</v>
      </c>
      <c r="D192" s="5">
        <v>45064</v>
      </c>
      <c r="E192" s="4" t="s">
        <v>323</v>
      </c>
      <c r="F192" s="4" t="s">
        <v>12</v>
      </c>
      <c r="G192" s="4" t="s">
        <v>199</v>
      </c>
      <c r="H192" s="4" t="s">
        <v>324</v>
      </c>
      <c r="I192" s="15">
        <v>48247.8</v>
      </c>
      <c r="J192" s="4" t="s">
        <v>15</v>
      </c>
      <c r="K192" s="12">
        <f>IFERROR(VLOOKUP(E192,'Key for renaming balance'!$A$5:$B$11,2,FALSE),0)</f>
        <v>0</v>
      </c>
    </row>
    <row r="193" spans="2:11" s="1" customFormat="1" ht="14.85" customHeight="1" x14ac:dyDescent="0.2">
      <c r="B193" s="4" t="s">
        <v>9</v>
      </c>
      <c r="C193" s="4" t="s">
        <v>10</v>
      </c>
      <c r="D193" s="5">
        <v>45064</v>
      </c>
      <c r="E193" s="4" t="s">
        <v>325</v>
      </c>
      <c r="F193" s="4" t="s">
        <v>18</v>
      </c>
      <c r="G193" s="4" t="s">
        <v>315</v>
      </c>
      <c r="H193" s="4" t="s">
        <v>326</v>
      </c>
      <c r="I193" s="15">
        <v>82306.880000000005</v>
      </c>
      <c r="J193" s="4" t="s">
        <v>15</v>
      </c>
      <c r="K193" s="12">
        <f>IFERROR(VLOOKUP(E193,'Key for renaming balance'!$A$5:$B$11,2,FALSE),0)</f>
        <v>0</v>
      </c>
    </row>
    <row r="194" spans="2:11" s="1" customFormat="1" ht="14.85" customHeight="1" x14ac:dyDescent="0.2">
      <c r="B194" s="4" t="s">
        <v>9</v>
      </c>
      <c r="C194" s="4" t="s">
        <v>10</v>
      </c>
      <c r="D194" s="5">
        <v>45064</v>
      </c>
      <c r="E194" s="4" t="s">
        <v>325</v>
      </c>
      <c r="F194" s="4" t="s">
        <v>18</v>
      </c>
      <c r="G194" s="4" t="s">
        <v>315</v>
      </c>
      <c r="H194" s="4" t="s">
        <v>327</v>
      </c>
      <c r="I194" s="15">
        <v>81174.44</v>
      </c>
      <c r="J194" s="4" t="s">
        <v>15</v>
      </c>
      <c r="K194" s="12">
        <f>IFERROR(VLOOKUP(E194,'Key for renaming balance'!$A$5:$B$11,2,FALSE),0)</f>
        <v>0</v>
      </c>
    </row>
    <row r="195" spans="2:11" s="1" customFormat="1" ht="14.85" customHeight="1" x14ac:dyDescent="0.2">
      <c r="B195" s="4" t="s">
        <v>9</v>
      </c>
      <c r="C195" s="4" t="s">
        <v>10</v>
      </c>
      <c r="D195" s="5">
        <v>45064</v>
      </c>
      <c r="E195" s="4" t="s">
        <v>325</v>
      </c>
      <c r="F195" s="4" t="s">
        <v>18</v>
      </c>
      <c r="G195" s="4" t="s">
        <v>315</v>
      </c>
      <c r="H195" s="4" t="s">
        <v>328</v>
      </c>
      <c r="I195" s="15">
        <v>81900.75</v>
      </c>
      <c r="J195" s="4" t="s">
        <v>15</v>
      </c>
      <c r="K195" s="12">
        <f>IFERROR(VLOOKUP(E195,'Key for renaming balance'!$A$5:$B$11,2,FALSE),0)</f>
        <v>0</v>
      </c>
    </row>
    <row r="196" spans="2:11" s="1" customFormat="1" ht="14.85" customHeight="1" x14ac:dyDescent="0.2">
      <c r="B196" s="4" t="s">
        <v>9</v>
      </c>
      <c r="C196" s="4" t="s">
        <v>10</v>
      </c>
      <c r="D196" s="5">
        <v>45064</v>
      </c>
      <c r="E196" s="4" t="s">
        <v>325</v>
      </c>
      <c r="F196" s="4" t="s">
        <v>18</v>
      </c>
      <c r="G196" s="4" t="s">
        <v>315</v>
      </c>
      <c r="H196" s="4" t="s">
        <v>329</v>
      </c>
      <c r="I196" s="15">
        <v>79567.789999999994</v>
      </c>
      <c r="J196" s="4" t="s">
        <v>15</v>
      </c>
      <c r="K196" s="12">
        <f>IFERROR(VLOOKUP(E196,'Key for renaming balance'!$A$5:$B$11,2,FALSE),0)</f>
        <v>0</v>
      </c>
    </row>
    <row r="197" spans="2:11" s="1" customFormat="1" ht="14.85" customHeight="1" x14ac:dyDescent="0.2">
      <c r="B197" s="4" t="s">
        <v>9</v>
      </c>
      <c r="C197" s="4" t="s">
        <v>10</v>
      </c>
      <c r="D197" s="5">
        <v>45064</v>
      </c>
      <c r="E197" s="4" t="s">
        <v>325</v>
      </c>
      <c r="F197" s="4" t="s">
        <v>18</v>
      </c>
      <c r="G197" s="4" t="s">
        <v>315</v>
      </c>
      <c r="H197" s="4" t="s">
        <v>330</v>
      </c>
      <c r="I197" s="15">
        <v>73331.710000000006</v>
      </c>
      <c r="J197" s="4" t="s">
        <v>15</v>
      </c>
      <c r="K197" s="12">
        <f>IFERROR(VLOOKUP(E197,'Key for renaming balance'!$A$5:$B$11,2,FALSE),0)</f>
        <v>0</v>
      </c>
    </row>
    <row r="198" spans="2:11" s="1" customFormat="1" ht="14.85" customHeight="1" x14ac:dyDescent="0.2">
      <c r="B198" s="4" t="s">
        <v>9</v>
      </c>
      <c r="C198" s="4" t="s">
        <v>10</v>
      </c>
      <c r="D198" s="5">
        <v>45064</v>
      </c>
      <c r="E198" s="4" t="s">
        <v>325</v>
      </c>
      <c r="F198" s="4" t="s">
        <v>18</v>
      </c>
      <c r="G198" s="4" t="s">
        <v>315</v>
      </c>
      <c r="H198" s="4" t="s">
        <v>331</v>
      </c>
      <c r="I198" s="15">
        <v>72683.86</v>
      </c>
      <c r="J198" s="4" t="s">
        <v>15</v>
      </c>
      <c r="K198" s="12">
        <f>IFERROR(VLOOKUP(E198,'Key for renaming balance'!$A$5:$B$11,2,FALSE),0)</f>
        <v>0</v>
      </c>
    </row>
    <row r="199" spans="2:11" s="1" customFormat="1" ht="14.85" customHeight="1" x14ac:dyDescent="0.2">
      <c r="B199" s="4" t="s">
        <v>9</v>
      </c>
      <c r="C199" s="4" t="s">
        <v>10</v>
      </c>
      <c r="D199" s="5">
        <v>45064</v>
      </c>
      <c r="E199" s="4" t="s">
        <v>332</v>
      </c>
      <c r="F199" s="4" t="s">
        <v>51</v>
      </c>
      <c r="G199" s="4" t="s">
        <v>333</v>
      </c>
      <c r="H199" s="4" t="s">
        <v>334</v>
      </c>
      <c r="I199" s="15">
        <v>12023166.15</v>
      </c>
      <c r="J199" s="4" t="s">
        <v>15</v>
      </c>
      <c r="K199" s="12">
        <f>IFERROR(VLOOKUP(E199,'Key for renaming balance'!$A$5:$B$11,2,FALSE),0)</f>
        <v>0</v>
      </c>
    </row>
    <row r="200" spans="2:11" s="1" customFormat="1" ht="14.85" customHeight="1" x14ac:dyDescent="0.2">
      <c r="B200" s="4" t="s">
        <v>9</v>
      </c>
      <c r="C200" s="4" t="s">
        <v>10</v>
      </c>
      <c r="D200" s="5">
        <v>45064</v>
      </c>
      <c r="E200" s="4" t="s">
        <v>332</v>
      </c>
      <c r="F200" s="4" t="s">
        <v>51</v>
      </c>
      <c r="G200" s="4" t="s">
        <v>333</v>
      </c>
      <c r="H200" s="4" t="s">
        <v>335</v>
      </c>
      <c r="I200" s="15">
        <v>11316346.439999999</v>
      </c>
      <c r="J200" s="4" t="s">
        <v>15</v>
      </c>
      <c r="K200" s="12">
        <f>IFERROR(VLOOKUP(E200,'Key for renaming balance'!$A$5:$B$11,2,FALSE),0)</f>
        <v>0</v>
      </c>
    </row>
    <row r="201" spans="2:11" s="1" customFormat="1" ht="14.85" customHeight="1" x14ac:dyDescent="0.2">
      <c r="B201" s="4" t="s">
        <v>9</v>
      </c>
      <c r="C201" s="4" t="s">
        <v>10</v>
      </c>
      <c r="D201" s="5">
        <v>45064</v>
      </c>
      <c r="E201" s="4" t="s">
        <v>54</v>
      </c>
      <c r="F201" s="4" t="s">
        <v>55</v>
      </c>
      <c r="G201" s="4" t="s">
        <v>108</v>
      </c>
      <c r="H201" s="4" t="s">
        <v>336</v>
      </c>
      <c r="I201" s="15">
        <v>97632</v>
      </c>
      <c r="J201" s="4" t="s">
        <v>15</v>
      </c>
      <c r="K201" s="12" t="str">
        <f>IFERROR(VLOOKUP(E201,'Key for renaming balance'!$A$5:$B$11,2,FALSE),0)</f>
        <v>Stock</v>
      </c>
    </row>
    <row r="202" spans="2:11" s="1" customFormat="1" ht="14.85" customHeight="1" x14ac:dyDescent="0.2">
      <c r="B202" s="4" t="s">
        <v>9</v>
      </c>
      <c r="C202" s="4" t="s">
        <v>10</v>
      </c>
      <c r="D202" s="5">
        <v>45064</v>
      </c>
      <c r="E202" s="4" t="s">
        <v>54</v>
      </c>
      <c r="F202" s="4" t="s">
        <v>55</v>
      </c>
      <c r="G202" s="4" t="s">
        <v>164</v>
      </c>
      <c r="H202" s="4" t="s">
        <v>337</v>
      </c>
      <c r="I202" s="15">
        <v>92158.06</v>
      </c>
      <c r="J202" s="4" t="s">
        <v>15</v>
      </c>
      <c r="K202" s="12" t="str">
        <f>IFERROR(VLOOKUP(E202,'Key for renaming balance'!$A$5:$B$11,2,FALSE),0)</f>
        <v>Stock</v>
      </c>
    </row>
    <row r="203" spans="2:11" s="1" customFormat="1" ht="14.85" customHeight="1" x14ac:dyDescent="0.2">
      <c r="B203" s="4" t="s">
        <v>9</v>
      </c>
      <c r="C203" s="4" t="s">
        <v>10</v>
      </c>
      <c r="D203" s="5">
        <v>45064</v>
      </c>
      <c r="E203" s="4" t="s">
        <v>54</v>
      </c>
      <c r="F203" s="4" t="s">
        <v>55</v>
      </c>
      <c r="G203" s="4" t="s">
        <v>338</v>
      </c>
      <c r="H203" s="4" t="s">
        <v>339</v>
      </c>
      <c r="I203" s="15">
        <v>38609.519999999997</v>
      </c>
      <c r="J203" s="4" t="s">
        <v>15</v>
      </c>
      <c r="K203" s="12" t="str">
        <f>IFERROR(VLOOKUP(E203,'Key for renaming balance'!$A$5:$B$11,2,FALSE),0)</f>
        <v>Stock</v>
      </c>
    </row>
    <row r="204" spans="2:11" s="1" customFormat="1" ht="14.85" customHeight="1" x14ac:dyDescent="0.2">
      <c r="B204" s="4" t="s">
        <v>9</v>
      </c>
      <c r="C204" s="4" t="s">
        <v>10</v>
      </c>
      <c r="D204" s="5">
        <v>45064</v>
      </c>
      <c r="E204" s="4" t="s">
        <v>340</v>
      </c>
      <c r="F204" s="4" t="s">
        <v>341</v>
      </c>
      <c r="G204" s="4" t="s">
        <v>342</v>
      </c>
      <c r="H204" s="4" t="s">
        <v>343</v>
      </c>
      <c r="I204" s="15">
        <v>30942</v>
      </c>
      <c r="J204" s="4" t="s">
        <v>15</v>
      </c>
      <c r="K204" s="12">
        <f>IFERROR(VLOOKUP(E204,'Key for renaming balance'!$A$5:$B$11,2,FALSE),0)</f>
        <v>0</v>
      </c>
    </row>
    <row r="205" spans="2:11" s="1" customFormat="1" ht="14.85" customHeight="1" x14ac:dyDescent="0.2">
      <c r="B205" s="4" t="s">
        <v>9</v>
      </c>
      <c r="C205" s="4" t="s">
        <v>10</v>
      </c>
      <c r="D205" s="5">
        <v>45064</v>
      </c>
      <c r="E205" s="4" t="s">
        <v>344</v>
      </c>
      <c r="F205" s="4" t="s">
        <v>16</v>
      </c>
      <c r="G205" s="4" t="s">
        <v>345</v>
      </c>
      <c r="H205" s="4" t="s">
        <v>346</v>
      </c>
      <c r="I205" s="15">
        <v>64533</v>
      </c>
      <c r="J205" s="4" t="s">
        <v>15</v>
      </c>
      <c r="K205" s="12">
        <f>IFERROR(VLOOKUP(E205,'Key for renaming balance'!$A$5:$B$11,2,FALSE),0)</f>
        <v>0</v>
      </c>
    </row>
    <row r="206" spans="2:11" s="1" customFormat="1" ht="14.85" customHeight="1" x14ac:dyDescent="0.2">
      <c r="B206" s="4" t="s">
        <v>9</v>
      </c>
      <c r="C206" s="4" t="s">
        <v>10</v>
      </c>
      <c r="D206" s="5">
        <v>45064</v>
      </c>
      <c r="E206" s="4" t="s">
        <v>344</v>
      </c>
      <c r="F206" s="4" t="s">
        <v>16</v>
      </c>
      <c r="G206" s="4" t="s">
        <v>345</v>
      </c>
      <c r="H206" s="4" t="s">
        <v>347</v>
      </c>
      <c r="I206" s="15">
        <v>37982</v>
      </c>
      <c r="J206" s="4" t="s">
        <v>15</v>
      </c>
      <c r="K206" s="12">
        <f>IFERROR(VLOOKUP(E206,'Key for renaming balance'!$A$5:$B$11,2,FALSE),0)</f>
        <v>0</v>
      </c>
    </row>
    <row r="207" spans="2:11" s="1" customFormat="1" ht="14.85" customHeight="1" x14ac:dyDescent="0.2">
      <c r="B207" s="4" t="s">
        <v>9</v>
      </c>
      <c r="C207" s="4" t="s">
        <v>10</v>
      </c>
      <c r="D207" s="5">
        <v>45064</v>
      </c>
      <c r="E207" s="4" t="s">
        <v>60</v>
      </c>
      <c r="F207" s="4" t="s">
        <v>59</v>
      </c>
      <c r="G207" s="4" t="s">
        <v>62</v>
      </c>
      <c r="H207" s="4" t="s">
        <v>348</v>
      </c>
      <c r="I207" s="15">
        <v>25752.25</v>
      </c>
      <c r="J207" s="4" t="s">
        <v>15</v>
      </c>
      <c r="K207" s="12">
        <f>IFERROR(VLOOKUP(E207,'Key for renaming balance'!$A$5:$B$11,2,FALSE),0)</f>
        <v>0</v>
      </c>
    </row>
    <row r="208" spans="2:11" s="1" customFormat="1" ht="14.85" customHeight="1" x14ac:dyDescent="0.2">
      <c r="B208" s="4" t="s">
        <v>9</v>
      </c>
      <c r="C208" s="4" t="s">
        <v>10</v>
      </c>
      <c r="D208" s="5">
        <v>45064</v>
      </c>
      <c r="E208" s="4" t="s">
        <v>136</v>
      </c>
      <c r="F208" s="4" t="s">
        <v>59</v>
      </c>
      <c r="G208" s="4" t="s">
        <v>349</v>
      </c>
      <c r="H208" s="4" t="s">
        <v>350</v>
      </c>
      <c r="I208" s="15">
        <v>61979.44</v>
      </c>
      <c r="J208" s="4" t="s">
        <v>15</v>
      </c>
      <c r="K208" s="12">
        <f>IFERROR(VLOOKUP(E208,'Key for renaming balance'!$A$5:$B$11,2,FALSE),0)</f>
        <v>0</v>
      </c>
    </row>
    <row r="209" spans="2:11" s="1" customFormat="1" ht="14.85" customHeight="1" x14ac:dyDescent="0.2">
      <c r="B209" s="4" t="s">
        <v>9</v>
      </c>
      <c r="C209" s="4" t="s">
        <v>10</v>
      </c>
      <c r="D209" s="5">
        <v>45064</v>
      </c>
      <c r="E209" s="4" t="s">
        <v>351</v>
      </c>
      <c r="F209" s="4" t="s">
        <v>22</v>
      </c>
      <c r="G209" s="4" t="s">
        <v>352</v>
      </c>
      <c r="H209" s="4" t="s">
        <v>353</v>
      </c>
      <c r="I209" s="15">
        <v>38512.57</v>
      </c>
      <c r="J209" s="4" t="s">
        <v>15</v>
      </c>
      <c r="K209" s="12">
        <f>IFERROR(VLOOKUP(E209,'Key for renaming balance'!$A$5:$B$11,2,FALSE),0)</f>
        <v>0</v>
      </c>
    </row>
    <row r="210" spans="2:11" s="1" customFormat="1" ht="14.85" customHeight="1" x14ac:dyDescent="0.2">
      <c r="B210" s="4" t="s">
        <v>9</v>
      </c>
      <c r="C210" s="4" t="s">
        <v>10</v>
      </c>
      <c r="D210" s="5">
        <v>45069</v>
      </c>
      <c r="E210" s="4" t="s">
        <v>209</v>
      </c>
      <c r="F210" s="4" t="s">
        <v>68</v>
      </c>
      <c r="G210" s="4" t="s">
        <v>210</v>
      </c>
      <c r="H210" s="4" t="s">
        <v>354</v>
      </c>
      <c r="I210" s="15">
        <v>412579.5</v>
      </c>
      <c r="J210" s="4" t="s">
        <v>15</v>
      </c>
      <c r="K210" s="12">
        <f>IFERROR(VLOOKUP(E210,'Key for renaming balance'!$A$5:$B$11,2,FALSE),0)</f>
        <v>0</v>
      </c>
    </row>
    <row r="211" spans="2:11" s="1" customFormat="1" ht="14.85" customHeight="1" x14ac:dyDescent="0.2">
      <c r="B211" s="4" t="s">
        <v>9</v>
      </c>
      <c r="C211" s="4" t="s">
        <v>10</v>
      </c>
      <c r="D211" s="5">
        <v>45069</v>
      </c>
      <c r="E211" s="4" t="s">
        <v>21</v>
      </c>
      <c r="F211" s="4" t="s">
        <v>68</v>
      </c>
      <c r="G211" s="4" t="s">
        <v>355</v>
      </c>
      <c r="H211" s="4" t="s">
        <v>356</v>
      </c>
      <c r="I211" s="15">
        <v>35873.440000000002</v>
      </c>
      <c r="J211" s="4" t="s">
        <v>15</v>
      </c>
      <c r="K211" s="12">
        <f>IFERROR(VLOOKUP(E211,'Key for renaming balance'!$A$5:$B$11,2,FALSE),0)</f>
        <v>0</v>
      </c>
    </row>
    <row r="212" spans="2:11" s="1" customFormat="1" ht="14.85" customHeight="1" x14ac:dyDescent="0.2">
      <c r="B212" s="4" t="s">
        <v>9</v>
      </c>
      <c r="C212" s="4" t="s">
        <v>10</v>
      </c>
      <c r="D212" s="5">
        <v>45069</v>
      </c>
      <c r="E212" s="4" t="s">
        <v>25</v>
      </c>
      <c r="F212" s="4" t="s">
        <v>26</v>
      </c>
      <c r="G212" s="4" t="s">
        <v>19</v>
      </c>
      <c r="H212" s="4" t="s">
        <v>357</v>
      </c>
      <c r="I212" s="15">
        <v>3423879.5</v>
      </c>
      <c r="J212" s="4" t="s">
        <v>15</v>
      </c>
      <c r="K212" s="12">
        <f>IFERROR(VLOOKUP(E212,'Key for renaming balance'!$A$5:$B$11,2,FALSE),0)</f>
        <v>0</v>
      </c>
    </row>
    <row r="213" spans="2:11" s="1" customFormat="1" ht="14.85" customHeight="1" x14ac:dyDescent="0.2">
      <c r="B213" s="4" t="s">
        <v>9</v>
      </c>
      <c r="C213" s="4" t="s">
        <v>10</v>
      </c>
      <c r="D213" s="5">
        <v>45069</v>
      </c>
      <c r="E213" s="4" t="s">
        <v>25</v>
      </c>
      <c r="F213" s="4" t="s">
        <v>26</v>
      </c>
      <c r="G213" s="4" t="s">
        <v>19</v>
      </c>
      <c r="H213" s="4" t="s">
        <v>358</v>
      </c>
      <c r="I213" s="15">
        <v>375580.3</v>
      </c>
      <c r="J213" s="4" t="s">
        <v>15</v>
      </c>
      <c r="K213" s="12">
        <f>IFERROR(VLOOKUP(E213,'Key for renaming balance'!$A$5:$B$11,2,FALSE),0)</f>
        <v>0</v>
      </c>
    </row>
    <row r="214" spans="2:11" s="1" customFormat="1" ht="14.85" customHeight="1" x14ac:dyDescent="0.2">
      <c r="B214" s="4" t="s">
        <v>9</v>
      </c>
      <c r="C214" s="4" t="s">
        <v>10</v>
      </c>
      <c r="D214" s="5">
        <v>45069</v>
      </c>
      <c r="E214" s="4" t="s">
        <v>25</v>
      </c>
      <c r="F214" s="4" t="s">
        <v>26</v>
      </c>
      <c r="G214" s="4" t="s">
        <v>19</v>
      </c>
      <c r="H214" s="4" t="s">
        <v>359</v>
      </c>
      <c r="I214" s="15">
        <v>1354336.33</v>
      </c>
      <c r="J214" s="4" t="s">
        <v>15</v>
      </c>
      <c r="K214" s="12">
        <f>IFERROR(VLOOKUP(E214,'Key for renaming balance'!$A$5:$B$11,2,FALSE),0)</f>
        <v>0</v>
      </c>
    </row>
    <row r="215" spans="2:11" s="1" customFormat="1" ht="14.85" customHeight="1" x14ac:dyDescent="0.2">
      <c r="B215" s="4" t="s">
        <v>9</v>
      </c>
      <c r="C215" s="4" t="s">
        <v>10</v>
      </c>
      <c r="D215" s="5">
        <v>45069</v>
      </c>
      <c r="E215" s="4" t="s">
        <v>25</v>
      </c>
      <c r="F215" s="4" t="s">
        <v>26</v>
      </c>
      <c r="G215" s="4" t="s">
        <v>19</v>
      </c>
      <c r="H215" s="4" t="s">
        <v>360</v>
      </c>
      <c r="I215" s="15">
        <v>140777.09</v>
      </c>
      <c r="J215" s="4" t="s">
        <v>15</v>
      </c>
      <c r="K215" s="12">
        <f>IFERROR(VLOOKUP(E215,'Key for renaming balance'!$A$5:$B$11,2,FALSE),0)</f>
        <v>0</v>
      </c>
    </row>
    <row r="216" spans="2:11" s="1" customFormat="1" ht="14.85" customHeight="1" x14ac:dyDescent="0.2">
      <c r="B216" s="4" t="s">
        <v>9</v>
      </c>
      <c r="C216" s="4" t="s">
        <v>10</v>
      </c>
      <c r="D216" s="5">
        <v>45069</v>
      </c>
      <c r="E216" s="4" t="s">
        <v>188</v>
      </c>
      <c r="F216" s="4" t="s">
        <v>26</v>
      </c>
      <c r="G216" s="4" t="s">
        <v>189</v>
      </c>
      <c r="H216" s="4" t="s">
        <v>361</v>
      </c>
      <c r="I216" s="15">
        <v>83514.399999999994</v>
      </c>
      <c r="J216" s="4" t="s">
        <v>15</v>
      </c>
      <c r="K216" s="12">
        <f>IFERROR(VLOOKUP(E216,'Key for renaming balance'!$A$5:$B$11,2,FALSE),0)</f>
        <v>0</v>
      </c>
    </row>
    <row r="217" spans="2:11" s="1" customFormat="1" ht="14.85" customHeight="1" x14ac:dyDescent="0.2">
      <c r="B217" s="4" t="s">
        <v>9</v>
      </c>
      <c r="C217" s="4" t="s">
        <v>10</v>
      </c>
      <c r="D217" s="5">
        <v>45069</v>
      </c>
      <c r="E217" s="4" t="s">
        <v>188</v>
      </c>
      <c r="F217" s="4" t="s">
        <v>26</v>
      </c>
      <c r="G217" s="4" t="s">
        <v>189</v>
      </c>
      <c r="H217" s="4" t="s">
        <v>362</v>
      </c>
      <c r="I217" s="15">
        <v>58780.800000000003</v>
      </c>
      <c r="J217" s="4" t="s">
        <v>15</v>
      </c>
      <c r="K217" s="12">
        <f>IFERROR(VLOOKUP(E217,'Key for renaming balance'!$A$5:$B$11,2,FALSE),0)</f>
        <v>0</v>
      </c>
    </row>
    <row r="218" spans="2:11" s="1" customFormat="1" ht="14.85" customHeight="1" x14ac:dyDescent="0.2">
      <c r="B218" s="4" t="s">
        <v>9</v>
      </c>
      <c r="C218" s="4" t="s">
        <v>10</v>
      </c>
      <c r="D218" s="5">
        <v>45069</v>
      </c>
      <c r="E218" s="4" t="s">
        <v>323</v>
      </c>
      <c r="F218" s="4" t="s">
        <v>12</v>
      </c>
      <c r="G218" s="4" t="s">
        <v>363</v>
      </c>
      <c r="H218" s="4" t="s">
        <v>364</v>
      </c>
      <c r="I218" s="15">
        <v>55835.6</v>
      </c>
      <c r="J218" s="4" t="s">
        <v>15</v>
      </c>
      <c r="K218" s="12">
        <f>IFERROR(VLOOKUP(E218,'Key for renaming balance'!$A$5:$B$11,2,FALSE),0)</f>
        <v>0</v>
      </c>
    </row>
    <row r="219" spans="2:11" s="1" customFormat="1" ht="14.85" customHeight="1" x14ac:dyDescent="0.2">
      <c r="B219" s="4" t="s">
        <v>9</v>
      </c>
      <c r="C219" s="4" t="s">
        <v>10</v>
      </c>
      <c r="D219" s="5">
        <v>45069</v>
      </c>
      <c r="E219" s="4" t="s">
        <v>44</v>
      </c>
      <c r="F219" s="4" t="s">
        <v>18</v>
      </c>
      <c r="G219" s="4" t="s">
        <v>45</v>
      </c>
      <c r="H219" s="4" t="s">
        <v>365</v>
      </c>
      <c r="I219" s="15">
        <v>57193</v>
      </c>
      <c r="J219" s="4" t="s">
        <v>15</v>
      </c>
      <c r="K219" s="12">
        <f>IFERROR(VLOOKUP(E219,'Key for renaming balance'!$A$5:$B$11,2,FALSE),0)</f>
        <v>0</v>
      </c>
    </row>
    <row r="220" spans="2:11" s="1" customFormat="1" ht="14.85" customHeight="1" x14ac:dyDescent="0.2">
      <c r="B220" s="4" t="s">
        <v>9</v>
      </c>
      <c r="C220" s="4" t="s">
        <v>10</v>
      </c>
      <c r="D220" s="5">
        <v>45069</v>
      </c>
      <c r="E220" s="4" t="s">
        <v>44</v>
      </c>
      <c r="F220" s="4" t="s">
        <v>18</v>
      </c>
      <c r="G220" s="4" t="s">
        <v>45</v>
      </c>
      <c r="H220" s="4" t="s">
        <v>366</v>
      </c>
      <c r="I220" s="15">
        <v>97488.92</v>
      </c>
      <c r="J220" s="4" t="s">
        <v>15</v>
      </c>
      <c r="K220" s="12">
        <f>IFERROR(VLOOKUP(E220,'Key for renaming balance'!$A$5:$B$11,2,FALSE),0)</f>
        <v>0</v>
      </c>
    </row>
    <row r="221" spans="2:11" s="1" customFormat="1" ht="14.85" customHeight="1" x14ac:dyDescent="0.2">
      <c r="B221" s="4" t="s">
        <v>9</v>
      </c>
      <c r="C221" s="4" t="s">
        <v>10</v>
      </c>
      <c r="D221" s="5">
        <v>45069</v>
      </c>
      <c r="E221" s="4" t="s">
        <v>44</v>
      </c>
      <c r="F221" s="4" t="s">
        <v>18</v>
      </c>
      <c r="G221" s="4" t="s">
        <v>45</v>
      </c>
      <c r="H221" s="4" t="s">
        <v>367</v>
      </c>
      <c r="I221" s="15">
        <v>151382.28</v>
      </c>
      <c r="J221" s="4" t="s">
        <v>15</v>
      </c>
      <c r="K221" s="12">
        <f>IFERROR(VLOOKUP(E221,'Key for renaming balance'!$A$5:$B$11,2,FALSE),0)</f>
        <v>0</v>
      </c>
    </row>
    <row r="222" spans="2:11" s="1" customFormat="1" ht="14.85" customHeight="1" x14ac:dyDescent="0.2">
      <c r="B222" s="4" t="s">
        <v>9</v>
      </c>
      <c r="C222" s="4" t="s">
        <v>10</v>
      </c>
      <c r="D222" s="5">
        <v>45069</v>
      </c>
      <c r="E222" s="4" t="s">
        <v>44</v>
      </c>
      <c r="F222" s="4" t="s">
        <v>18</v>
      </c>
      <c r="G222" s="4" t="s">
        <v>45</v>
      </c>
      <c r="H222" s="4" t="s">
        <v>368</v>
      </c>
      <c r="I222" s="15">
        <v>427377.85</v>
      </c>
      <c r="J222" s="4" t="s">
        <v>15</v>
      </c>
      <c r="K222" s="12">
        <f>IFERROR(VLOOKUP(E222,'Key for renaming balance'!$A$5:$B$11,2,FALSE),0)</f>
        <v>0</v>
      </c>
    </row>
    <row r="223" spans="2:11" s="1" customFormat="1" ht="14.85" customHeight="1" x14ac:dyDescent="0.2">
      <c r="B223" s="4" t="s">
        <v>9</v>
      </c>
      <c r="C223" s="4" t="s">
        <v>10</v>
      </c>
      <c r="D223" s="5">
        <v>45069</v>
      </c>
      <c r="E223" s="4" t="s">
        <v>44</v>
      </c>
      <c r="F223" s="4" t="s">
        <v>18</v>
      </c>
      <c r="G223" s="4" t="s">
        <v>45</v>
      </c>
      <c r="H223" s="4" t="s">
        <v>369</v>
      </c>
      <c r="I223" s="15">
        <v>662133.16</v>
      </c>
      <c r="J223" s="4" t="s">
        <v>15</v>
      </c>
      <c r="K223" s="12">
        <f>IFERROR(VLOOKUP(E223,'Key for renaming balance'!$A$5:$B$11,2,FALSE),0)</f>
        <v>0</v>
      </c>
    </row>
    <row r="224" spans="2:11" s="1" customFormat="1" ht="14.85" customHeight="1" x14ac:dyDescent="0.2">
      <c r="B224" s="4" t="s">
        <v>9</v>
      </c>
      <c r="C224" s="4" t="s">
        <v>10</v>
      </c>
      <c r="D224" s="5">
        <v>45069</v>
      </c>
      <c r="E224" s="4" t="s">
        <v>370</v>
      </c>
      <c r="F224" s="4" t="s">
        <v>59</v>
      </c>
      <c r="G224" s="4" t="s">
        <v>371</v>
      </c>
      <c r="H224" s="4" t="s">
        <v>372</v>
      </c>
      <c r="I224" s="15">
        <v>56057.9</v>
      </c>
      <c r="J224" s="4" t="s">
        <v>15</v>
      </c>
      <c r="K224" s="12">
        <f>IFERROR(VLOOKUP(E224,'Key for renaming balance'!$A$5:$B$11,2,FALSE),0)</f>
        <v>0</v>
      </c>
    </row>
    <row r="225" spans="2:11" s="1" customFormat="1" ht="14.85" customHeight="1" x14ac:dyDescent="0.2">
      <c r="B225" s="4" t="s">
        <v>9</v>
      </c>
      <c r="C225" s="4" t="s">
        <v>10</v>
      </c>
      <c r="D225" s="5">
        <v>45069</v>
      </c>
      <c r="E225" s="4" t="s">
        <v>50</v>
      </c>
      <c r="F225" s="4" t="s">
        <v>51</v>
      </c>
      <c r="G225" s="4" t="s">
        <v>62</v>
      </c>
      <c r="H225" s="4" t="s">
        <v>373</v>
      </c>
      <c r="I225" s="15">
        <v>45000</v>
      </c>
      <c r="J225" s="4" t="s">
        <v>15</v>
      </c>
      <c r="K225" s="12">
        <f>IFERROR(VLOOKUP(E225,'Key for renaming balance'!$A$5:$B$11,2,FALSE),0)</f>
        <v>0</v>
      </c>
    </row>
    <row r="226" spans="2:11" s="1" customFormat="1" ht="14.85" customHeight="1" x14ac:dyDescent="0.2">
      <c r="B226" s="4" t="s">
        <v>9</v>
      </c>
      <c r="C226" s="4" t="s">
        <v>10</v>
      </c>
      <c r="D226" s="5">
        <v>45069</v>
      </c>
      <c r="E226" s="4" t="s">
        <v>54</v>
      </c>
      <c r="F226" s="4" t="s">
        <v>55</v>
      </c>
      <c r="G226" s="4" t="s">
        <v>108</v>
      </c>
      <c r="H226" s="4" t="s">
        <v>374</v>
      </c>
      <c r="I226" s="15">
        <v>45507.79</v>
      </c>
      <c r="J226" s="4" t="s">
        <v>15</v>
      </c>
      <c r="K226" s="12" t="str">
        <f>IFERROR(VLOOKUP(E226,'Key for renaming balance'!$A$5:$B$11,2,FALSE),0)</f>
        <v>Stock</v>
      </c>
    </row>
    <row r="227" spans="2:11" s="1" customFormat="1" ht="14.85" customHeight="1" x14ac:dyDescent="0.2">
      <c r="B227" s="4" t="s">
        <v>9</v>
      </c>
      <c r="C227" s="4" t="s">
        <v>10</v>
      </c>
      <c r="D227" s="5">
        <v>45069</v>
      </c>
      <c r="E227" s="4" t="s">
        <v>54</v>
      </c>
      <c r="F227" s="4" t="s">
        <v>55</v>
      </c>
      <c r="G227" s="4" t="s">
        <v>117</v>
      </c>
      <c r="H227" s="4" t="s">
        <v>375</v>
      </c>
      <c r="I227" s="15">
        <v>55803.839999999997</v>
      </c>
      <c r="J227" s="4" t="s">
        <v>15</v>
      </c>
      <c r="K227" s="12" t="str">
        <f>IFERROR(VLOOKUP(E227,'Key for renaming balance'!$A$5:$B$11,2,FALSE),0)</f>
        <v>Stock</v>
      </c>
    </row>
    <row r="228" spans="2:11" s="1" customFormat="1" ht="14.85" customHeight="1" x14ac:dyDescent="0.2">
      <c r="B228" s="4" t="s">
        <v>9</v>
      </c>
      <c r="C228" s="4" t="s">
        <v>10</v>
      </c>
      <c r="D228" s="5">
        <v>45069</v>
      </c>
      <c r="E228" s="4" t="s">
        <v>376</v>
      </c>
      <c r="F228" s="4" t="s">
        <v>51</v>
      </c>
      <c r="G228" s="4" t="s">
        <v>377</v>
      </c>
      <c r="H228" s="4" t="s">
        <v>378</v>
      </c>
      <c r="I228" s="15">
        <v>123143.18</v>
      </c>
      <c r="J228" s="4" t="s">
        <v>15</v>
      </c>
      <c r="K228" s="12">
        <f>IFERROR(VLOOKUP(E228,'Key for renaming balance'!$A$5:$B$11,2,FALSE),0)</f>
        <v>0</v>
      </c>
    </row>
    <row r="229" spans="2:11" s="1" customFormat="1" ht="14.85" customHeight="1" x14ac:dyDescent="0.2">
      <c r="B229" s="4" t="s">
        <v>9</v>
      </c>
      <c r="C229" s="4" t="s">
        <v>10</v>
      </c>
      <c r="D229" s="5">
        <v>45069</v>
      </c>
      <c r="E229" s="4" t="s">
        <v>344</v>
      </c>
      <c r="F229" s="4" t="s">
        <v>12</v>
      </c>
      <c r="G229" s="4" t="s">
        <v>345</v>
      </c>
      <c r="H229" s="4" t="s">
        <v>379</v>
      </c>
      <c r="I229" s="15">
        <v>46543</v>
      </c>
      <c r="J229" s="4" t="s">
        <v>15</v>
      </c>
      <c r="K229" s="12">
        <f>IFERROR(VLOOKUP(E229,'Key for renaming balance'!$A$5:$B$11,2,FALSE),0)</f>
        <v>0</v>
      </c>
    </row>
    <row r="230" spans="2:11" s="1" customFormat="1" ht="14.85" customHeight="1" x14ac:dyDescent="0.2">
      <c r="B230" s="4" t="s">
        <v>9</v>
      </c>
      <c r="C230" s="4" t="s">
        <v>10</v>
      </c>
      <c r="D230" s="5">
        <v>45069</v>
      </c>
      <c r="E230" s="4" t="s">
        <v>380</v>
      </c>
      <c r="F230" s="4" t="s">
        <v>16</v>
      </c>
      <c r="G230" s="4" t="s">
        <v>381</v>
      </c>
      <c r="H230" s="4" t="s">
        <v>382</v>
      </c>
      <c r="I230" s="15">
        <v>39000</v>
      </c>
      <c r="J230" s="4" t="s">
        <v>15</v>
      </c>
      <c r="K230" s="12">
        <f>IFERROR(VLOOKUP(E230,'Key for renaming balance'!$A$5:$B$11,2,FALSE),0)</f>
        <v>0</v>
      </c>
    </row>
    <row r="231" spans="2:11" s="1" customFormat="1" ht="14.85" customHeight="1" x14ac:dyDescent="0.2">
      <c r="B231" s="4" t="s">
        <v>9</v>
      </c>
      <c r="C231" s="4" t="s">
        <v>10</v>
      </c>
      <c r="D231" s="5">
        <v>45069</v>
      </c>
      <c r="E231" s="4" t="s">
        <v>383</v>
      </c>
      <c r="F231" s="4" t="s">
        <v>12</v>
      </c>
      <c r="G231" s="4" t="s">
        <v>384</v>
      </c>
      <c r="H231" s="4" t="s">
        <v>385</v>
      </c>
      <c r="I231" s="15">
        <v>352444.23</v>
      </c>
      <c r="J231" s="4" t="s">
        <v>15</v>
      </c>
      <c r="K231" s="12">
        <f>IFERROR(VLOOKUP(E231,'Key for renaming balance'!$A$5:$B$11,2,FALSE),0)</f>
        <v>0</v>
      </c>
    </row>
    <row r="232" spans="2:11" s="1" customFormat="1" ht="14.85" customHeight="1" x14ac:dyDescent="0.2">
      <c r="B232" s="4" t="s">
        <v>9</v>
      </c>
      <c r="C232" s="4" t="s">
        <v>10</v>
      </c>
      <c r="D232" s="5">
        <v>45069</v>
      </c>
      <c r="E232" s="4" t="s">
        <v>136</v>
      </c>
      <c r="F232" s="4" t="s">
        <v>18</v>
      </c>
      <c r="G232" s="4" t="s">
        <v>137</v>
      </c>
      <c r="H232" s="4" t="s">
        <v>386</v>
      </c>
      <c r="I232" s="15">
        <v>58223.4</v>
      </c>
      <c r="J232" s="4" t="s">
        <v>15</v>
      </c>
      <c r="K232" s="12">
        <f>IFERROR(VLOOKUP(E232,'Key for renaming balance'!$A$5:$B$11,2,FALSE),0)</f>
        <v>0</v>
      </c>
    </row>
    <row r="233" spans="2:11" s="1" customFormat="1" ht="14.85" customHeight="1" x14ac:dyDescent="0.2">
      <c r="B233" s="4" t="s">
        <v>9</v>
      </c>
      <c r="C233" s="4" t="s">
        <v>10</v>
      </c>
      <c r="D233" s="5">
        <v>45070</v>
      </c>
      <c r="E233" s="4" t="s">
        <v>387</v>
      </c>
      <c r="F233" s="4" t="s">
        <v>271</v>
      </c>
      <c r="G233" s="4" t="s">
        <v>388</v>
      </c>
      <c r="H233" s="4" t="s">
        <v>389</v>
      </c>
      <c r="I233" s="15">
        <v>114951.2</v>
      </c>
      <c r="J233" s="4" t="s">
        <v>15</v>
      </c>
      <c r="K233" s="12">
        <f>IFERROR(VLOOKUP(E233,'Key for renaming balance'!$A$5:$B$11,2,FALSE),0)</f>
        <v>0</v>
      </c>
    </row>
    <row r="234" spans="2:11" s="1" customFormat="1" ht="14.85" customHeight="1" x14ac:dyDescent="0.2">
      <c r="B234" s="6"/>
      <c r="C234" s="6"/>
      <c r="D234" s="6"/>
      <c r="E234" s="6"/>
      <c r="F234" s="6"/>
      <c r="G234" s="6"/>
      <c r="H234" s="7" t="s">
        <v>390</v>
      </c>
      <c r="I234" s="16">
        <v>65813590.689999998</v>
      </c>
      <c r="J234" s="6"/>
      <c r="K234" s="12"/>
    </row>
    <row r="235" spans="2:11" s="1" customFormat="1" ht="14.85" customHeight="1" x14ac:dyDescent="0.2">
      <c r="B235" s="6"/>
      <c r="C235" s="6"/>
      <c r="D235" s="6"/>
      <c r="E235" s="6"/>
      <c r="F235" s="6"/>
      <c r="G235" s="7" t="s">
        <v>391</v>
      </c>
      <c r="H235" s="8">
        <v>224</v>
      </c>
      <c r="I235" s="17"/>
      <c r="J235" s="6"/>
      <c r="K235" s="12"/>
    </row>
    <row r="236" spans="2:11" s="1" customFormat="1" ht="28.7" customHeight="1" x14ac:dyDescent="0.15">
      <c r="I236" s="13"/>
    </row>
  </sheetData>
  <pageMargins left="0.7" right="0.7" top="0.75" bottom="0.75" header="0.3" footer="0.3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5:D18"/>
  <sheetViews>
    <sheetView workbookViewId="0">
      <selection activeCell="B41" sqref="B41"/>
    </sheetView>
  </sheetViews>
  <sheetFormatPr defaultColWidth="33.140625" defaultRowHeight="15" x14ac:dyDescent="0.25"/>
  <cols>
    <col min="1" max="16384" width="33.140625" style="9"/>
  </cols>
  <sheetData>
    <row r="5" spans="1:2" x14ac:dyDescent="0.25">
      <c r="A5" s="9" t="s">
        <v>3</v>
      </c>
      <c r="B5" s="9" t="s">
        <v>4</v>
      </c>
    </row>
    <row r="6" spans="1:2" x14ac:dyDescent="0.25">
      <c r="A6" s="9" t="s">
        <v>54</v>
      </c>
      <c r="B6" s="9" t="s">
        <v>392</v>
      </c>
    </row>
    <row r="7" spans="1:2" x14ac:dyDescent="0.25">
      <c r="A7" s="9" t="s">
        <v>179</v>
      </c>
      <c r="B7" s="9" t="s">
        <v>392</v>
      </c>
    </row>
    <row r="8" spans="1:2" x14ac:dyDescent="0.25">
      <c r="A8" s="9" t="s">
        <v>274</v>
      </c>
      <c r="B8" s="9" t="s">
        <v>393</v>
      </c>
    </row>
    <row r="9" spans="1:2" x14ac:dyDescent="0.25">
      <c r="A9" s="9" t="s">
        <v>394</v>
      </c>
      <c r="B9" s="9" t="s">
        <v>395</v>
      </c>
    </row>
    <row r="10" spans="1:2" x14ac:dyDescent="0.25">
      <c r="A10" s="9" t="s">
        <v>332</v>
      </c>
      <c r="B10" s="10"/>
    </row>
    <row r="11" spans="1:2" x14ac:dyDescent="0.25">
      <c r="A11" s="9" t="s">
        <v>307</v>
      </c>
      <c r="B11" s="9" t="s">
        <v>393</v>
      </c>
    </row>
    <row r="18" spans="1:4" x14ac:dyDescent="0.25">
      <c r="A18" s="10" t="s">
        <v>396</v>
      </c>
      <c r="B18" s="10" t="s">
        <v>51</v>
      </c>
      <c r="C18" s="10" t="s">
        <v>136</v>
      </c>
      <c r="D18" s="10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Report1</vt:lpstr>
      <vt:lpstr>Key for renaming balance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Authenticated User</cp:lastModifiedBy>
  <dcterms:created xsi:type="dcterms:W3CDTF">2023-06-07T09:40:10Z</dcterms:created>
  <dcterms:modified xsi:type="dcterms:W3CDTF">2023-06-07T09:45:09Z</dcterms:modified>
</cp:coreProperties>
</file>